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APC\Downloads\"/>
    </mc:Choice>
  </mc:AlternateContent>
  <xr:revisionPtr revIDLastSave="0" documentId="13_ncr:1_{18E7502E-1882-40CC-9CC1-699F41EC7107}" xr6:coauthVersionLast="47" xr6:coauthVersionMax="47" xr10:uidLastSave="{00000000-0000-0000-0000-000000000000}"/>
  <bookViews>
    <workbookView xWindow="-110" yWindow="-110" windowWidth="19420" windowHeight="10420" xr2:uid="{2AA40D04-20BF-4E45-B20A-AEDCE311976B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Hoja1!$A$1:$AH$1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2" i="1"/>
</calcChain>
</file>

<file path=xl/sharedStrings.xml><?xml version="1.0" encoding="utf-8"?>
<sst xmlns="http://schemas.openxmlformats.org/spreadsheetml/2006/main" count="455" uniqueCount="265">
  <si>
    <t>No. Préstamo </t>
  </si>
  <si>
    <t>Socio </t>
  </si>
  <si>
    <t>Identificación </t>
  </si>
  <si>
    <t>Dirección </t>
  </si>
  <si>
    <t> Telf. Casa </t>
  </si>
  <si>
    <t> Telf. Trab </t>
  </si>
  <si>
    <t> Valor Prés. </t>
  </si>
  <si>
    <t>Valor Cuota</t>
  </si>
  <si>
    <t> Saldo Cancelación Total </t>
  </si>
  <si>
    <t>Calificación</t>
  </si>
  <si>
    <t> Estado </t>
  </si>
  <si>
    <t> Dirección </t>
  </si>
  <si>
    <t> Telf. Casa 2</t>
  </si>
  <si>
    <t> Telf. Trab 3</t>
  </si>
  <si>
    <t>SAFLA UCHUPANTA HIPATIA ELIZABETH </t>
  </si>
  <si>
    <t>AMAGUAÑA, BARRIO SANTA ISABEL, C/PICHINCHA Y GUARANDA PASAJE SAN JOSE L890D2,MEDIAGUA ANTES DE LA TIENDA DE VIVERES </t>
  </si>
  <si>
    <t> 0988291923/0939957352 </t>
  </si>
  <si>
    <t> 0984424432 Lic.Jose Gallardo </t>
  </si>
  <si>
    <t> Vencido </t>
  </si>
  <si>
    <t>MEDINA IMBAQUINGO MARIA CARMEN </t>
  </si>
  <si>
    <t>CALLE ANTONIO JOSE DE SUCRE Y RIBADENEIRA REF; FRENTE AL CENTRO DE SALUD DE ALANGASI </t>
  </si>
  <si>
    <t> 0968324640 </t>
  </si>
  <si>
    <t> 0999912613 </t>
  </si>
  <si>
    <t> Moroso </t>
  </si>
  <si>
    <t>LENIN ISAAC IZA MEDINA </t>
  </si>
  <si>
    <t> ALANGASI CALLE ANTONIO JOSE DE SUCRE Y RIVADENEIRA </t>
  </si>
  <si>
    <t> 0978800908 </t>
  </si>
  <si>
    <t>GUERRA SIMBA EDISON PATRICIO </t>
  </si>
  <si>
    <t>SANGOLQUI, EL COLIBRI, EL RANCHO CALLE M Y PERIMETRAL IZQUIERDO LT 365, PERIMETRAL DE LA ESPE </t>
  </si>
  <si>
    <t> 0984454774/2081293 </t>
  </si>
  <si>
    <t> 0984454774 </t>
  </si>
  <si>
    <t>GALO PATRICIO GUERRA CATAGÑA </t>
  </si>
  <si>
    <t> SANGOLQUI, BARRIO EL COLIBRI EL RANCHO, SAN FRANCISCO, CALLE M LT 365 PERIMETRAL IZQUIERDO, DIAGONAL A LA ESPE </t>
  </si>
  <si>
    <t> 0999494898 </t>
  </si>
  <si>
    <t>  </t>
  </si>
  <si>
    <t>FERNANDEZ ZAMBRANO MARIA NATALIA </t>
  </si>
  <si>
    <t>BARRIO ANDALUZ CALLES ABDON CALDERON Y LUIS CORDERO, SALIDA STC 6 REF. ANTES DE LLEGAR A LOS TANQUES DE AGUA </t>
  </si>
  <si>
    <t> 2073393/0979031124 </t>
  </si>
  <si>
    <t> 2073016 </t>
  </si>
  <si>
    <t>EDWIN GUSTAVO BETANCOURT QUINGA </t>
  </si>
  <si>
    <t> CONOCOTO, BARRIO ANDALUZ, CALLE ABDON CALDERON Y LUIS CORDERO, CASA COLOR BLANCA DE UN PISO, PORTON NEGRO, REF: ANTES DE LLEGAR A LOS TANQUES DE AGUA POTABLE </t>
  </si>
  <si>
    <t> 0987042889 </t>
  </si>
  <si>
    <t>VASCO JACOME LEONOR MARIBEL </t>
  </si>
  <si>
    <t>CALLE CINCO Y BARRIO SAN PATRICIO LOMA DE PUNGASI PASAJE E M2 14 LOTE 5 S9-43 </t>
  </si>
  <si>
    <t> 3121829/0985027552/0983171660  </t>
  </si>
  <si>
    <t> 2072745 </t>
  </si>
  <si>
    <t>MARIA ROSA JACOME ANGAMARCA </t>
  </si>
  <si>
    <t> LA FERROVIARIA, BARRIO SAN PATRICIO, E14A S8-367, REF: AL FRENTE DE VIVERES YOLANDA </t>
  </si>
  <si>
    <t> 0985027552 </t>
  </si>
  <si>
    <t>MONTERO SANTACRUZ FREDI PATRICIO </t>
  </si>
  <si>
    <t>SECTOR:CHIMBACALLE BARRIO:BALCON DEL VALLE CALLE:LEONIDAS PROAÑO Nº710 Y GOZALO ARBOLEDA REF:UNA CUADRA DE LA PARADA DE BUS </t>
  </si>
  <si>
    <t> 3190491/0999752217 </t>
  </si>
  <si>
    <t> 3184411 </t>
  </si>
  <si>
    <t>AYDE ELIZABETH MONTERO SANTACRUZ </t>
  </si>
  <si>
    <t> SECTOR:CHIMBACALLE BARRIO:BALCON DEL VALLE CALLE:LEONIDAS PLAZA Y GONZALO DE ARBOLEDA Nª710 REF:UNA CUADRA DE LA PARADA DE BUS </t>
  </si>
  <si>
    <t> 2606349/0987041634 </t>
  </si>
  <si>
    <t>CORNEJO CASTRO FRANCISCO EDUARDO </t>
  </si>
  <si>
    <t>QUITO ELOY ALFARO, BARRIO CHIRIYACU ALTO, CALLE ANA PAREDES DE ALFARO,S8-412 E6E REF. A 500 METROS DEL SEMAFORO DEL CHAUARQUINGO, COLOR TAXO, CASA ESCALONADO </t>
  </si>
  <si>
    <t> 0999213122 </t>
  </si>
  <si>
    <t> 0998085490 </t>
  </si>
  <si>
    <t>ALEGRIA DEL CONSUELO QUIROZ PINARGOTE 0801528530</t>
  </si>
  <si>
    <t> QUITO, COTOCOLLAO,AV. LA PRENSA N62-135 N°63 SABANILLA, REF.ALADO DEL KFC SOBRE LA PRENSA, COLOR CREMA, DOS PISOS </t>
  </si>
  <si>
    <t> 0985267715 </t>
  </si>
  <si>
    <t>CABRERA BOLAÑOS VICTOR JAVIER </t>
  </si>
  <si>
    <t>CONOCOTO SECTOR LA SALLE COOPERATIVA DON ELOY Y BARRIO TENA N. CASA E3-118 CASA COLOR CREMA Y NEGRO EN LA TIENDA VIVERES VIRGEN DEL CARMEN </t>
  </si>
  <si>
    <t> 023503032/0997906796 </t>
  </si>
  <si>
    <t>TERESA DE JESUS SARAGURO ERAS </t>
  </si>
  <si>
    <t> URBANIZACION DON ELOY CALLE SUCUMBIOS Y TULCAN E3-118 A LADO DE LA CANCHA DE USO MULTIPLE </t>
  </si>
  <si>
    <t> 3503032/0997027051 </t>
  </si>
  <si>
    <t>PAUCAR CRIOLLO SANDRA GIOJANA </t>
  </si>
  <si>
    <t>FAJARDO AV.INCA Y SAN MIGUEL LOTE 1 REF FRENTE AL ALQUILER DE COMPRAS </t>
  </si>
  <si>
    <t> 2866238/ 0982771787 </t>
  </si>
  <si>
    <t>ELVIS FERNANDO OÑA PAUCAR </t>
  </si>
  <si>
    <t> FAJARDO CALLE SAN MIGUEL LOTE 1 CASA 1 AV EL INCA A UNA CUADRA DEL UPC </t>
  </si>
  <si>
    <t> 0981801138/0982701787 </t>
  </si>
  <si>
    <t>ORTIZ SEVILLA EDGAR MAURICIO </t>
  </si>
  <si>
    <t>TURUBAMBA BARRIO LA VENECIA 2 CALLES E3H PASAJE 555 CASA 554-105 REFERENCIA A 6 CUADRAS DE LA ESCUELA MANUELA SAENZ </t>
  </si>
  <si>
    <t> 0962825323 </t>
  </si>
  <si>
    <t> 6091281 0999599725 </t>
  </si>
  <si>
    <t>ESCOBAR CAMPOS MARTHA CECILIA </t>
  </si>
  <si>
    <t>TUMBACO,BARRIO SANTA ROSA, CALLE NOLBERTO SALAZAR Y PASAJE VICTOR DE SAN MIGUAL E180 REF: FRENTE A LA URBANIZACION VALLE Y MADERA ANTES DE LA IGLESIA DEL BUEN PASTOR,CASA DE LADRILLO VISTO </t>
  </si>
  <si>
    <t> 0962773988/376182 </t>
  </si>
  <si>
    <t>YADIRA MIREYA HERNADEZ HIDALGO </t>
  </si>
  <si>
    <t> PUEMBO CALLE URSESINO BAQUERO N15-75 Y CRISTOBAL MOYA PARADA DE BUSES PUEMBO </t>
  </si>
  <si>
    <t> 4527332/0983428783 </t>
  </si>
  <si>
    <t>OREJUELA IZQUIERDO DOLORES BEATRIZ </t>
  </si>
  <si>
    <t>CONOCOTO, SECTOR LA ARMENIA 2 C/ CHARLES DARWIN Y CESAR DAVILA, CONJUNTO BUGANVILLAS CASA 18 </t>
  </si>
  <si>
    <t> 0998682946 </t>
  </si>
  <si>
    <t>MAYRA GABRIELA CRUZ OREJUELA </t>
  </si>
  <si>
    <t> PORTOVIEJO MANABI 18 DE OCTUBRE CALLE 5 DE JUNIO Y RIO AMAZOMAS REFERENCIA RESTAURANTE CHECA </t>
  </si>
  <si>
    <t> 0995528498 </t>
  </si>
  <si>
    <t>ALVEAR CHACHALO CARLOS FREDDY </t>
  </si>
  <si>
    <t>OBRERO INDEPENDIENTE 2DA ETAPA, JOSE DE INES E15-129 Y PASAJE B </t>
  </si>
  <si>
    <t> 3190632/0984578724 </t>
  </si>
  <si>
    <t> 2445576 </t>
  </si>
  <si>
    <t>UTRERAS ARMIJO KERLY KATHERINE </t>
  </si>
  <si>
    <t>QUITUMBE BARRIO TORRE SAM JOSE AVENIDA MORAN VALVERDE EDF PISO 3 DEP 3 REFRENCIA DEBAJO DEL PUENTE DE GUAJALO </t>
  </si>
  <si>
    <t> 0962962212 </t>
  </si>
  <si>
    <t> 0993684485 </t>
  </si>
  <si>
    <t>MANOSALVAS MENDOZA JOSUE AARON </t>
  </si>
  <si>
    <t>SANGOLQUI BARRIO SAN ISIDRO FAJARDO CALLE VALDIVIA Y EL INCA REFERENCIA (PARQUE DE SAN JUAN) </t>
  </si>
  <si>
    <t> 0963326455 </t>
  </si>
  <si>
    <t>STALIN JAVIER OÑA PAUCAR </t>
  </si>
  <si>
    <t> FAJARDO, AV EL INCA Y CALLE SAN MIGUEL LOT 1 FRENTE ALQUILER DE CARPAS </t>
  </si>
  <si>
    <t> 0963128333 </t>
  </si>
  <si>
    <t>CADENA MENDOZA SARA ABIGAIL </t>
  </si>
  <si>
    <t>SANGOLQUI CALLE QUITUS ESQ CONCEPCION Y FAJARDO </t>
  </si>
  <si>
    <t> 0988112852 </t>
  </si>
  <si>
    <t> 0988169041 </t>
  </si>
  <si>
    <t>MIGUEL ANGEL PAUCAR GUALPA </t>
  </si>
  <si>
    <t> FAJARDO SAN MIGUEL LOTE 1 Y AV EL INCA FRENTE A ALQUILER DE CARPAS ENTRANDO POR LA CASA DE COLOR AMARILLLO,CASA COLOR CELESTE DOS PISOS </t>
  </si>
  <si>
    <t> 3875125/0987399430 </t>
  </si>
  <si>
    <t>SIMALEZA OCAÑA ALEXANDRA PATRICIA </t>
  </si>
  <si>
    <t>SECTOR SANTA TERESITA DEL VALLE CALLE ANTONIO JIJON CASA 22 Y EMILIO ESTRADA REF. FRENTE A LAS CANCHAS SANTA TERESITA, CONJUNTO AMARILLO </t>
  </si>
  <si>
    <t> 0979144472/4523504/0987693270 </t>
  </si>
  <si>
    <t> 0994096564 </t>
  </si>
  <si>
    <t>DANIELA LIZETH TITUAÑA SALAZAR </t>
  </si>
  <si>
    <t> PALMERAS BALCON DEL VALLE, CALLE MIGUEL ANGEL ZAMBRANO E18-60, PRIMERO DE MAYO, ANTES DE LLEGAR AL COLEGIO MIGUEL ZAMBRANO, CASA DE DOS PISOS. </t>
  </si>
  <si>
    <t> 0996073871 </t>
  </si>
  <si>
    <t> 0989159278 </t>
  </si>
  <si>
    <t>CARBO CEVALLOS JULIANA LILIBETH </t>
  </si>
  <si>
    <t>CONOCOTO ZAMBIZA CALLE AMBATO Y MEXICO LOTE 629 REFERENCIA FRENTE AL COMPLEJO BBC ZAMBIZA </t>
  </si>
  <si>
    <t> 0991739899 </t>
  </si>
  <si>
    <t>MISHELL ESTEFANIA MACIAS BURGOS </t>
  </si>
  <si>
    <t> QUITUMBE SECTOR PUEBLO SOLO PUEBLO CALLE TERESA TIPAN Y NORTH REFERENCIA FRENTE A OMNILIFE SEYTU LA ARCADIA </t>
  </si>
  <si>
    <t> 0963908259 </t>
  </si>
  <si>
    <t>TAPIA GOMEZ TERESA DE JESUS </t>
  </si>
  <si>
    <t>QUITO,BARRIO EL ROSARIO LIZARDO GARCIA Y CALLEL CASA OE9-380 REFERENCIA PARADA DE BUSES MARISCAL SUCRE </t>
  </si>
  <si>
    <t> 2347163/0997713409/0982798842 </t>
  </si>
  <si>
    <t>LIGIA JACQUELINE CRUZ TAPIA </t>
  </si>
  <si>
    <t> CONOCOTO, BARRIO EL ROSARIO, CALLE LIZARDO GARCIA, OE380 CALLE2, REF: FRENTE A LA FABRICA DE EMBUTIDOS </t>
  </si>
  <si>
    <t> 0986900632 </t>
  </si>
  <si>
    <t>CAIZATOA OSCULLO CAREN MISHELL </t>
  </si>
  <si>
    <t>CONOCOTO BARRIO EL GIRON CALLE SAN MIGUEL NAJERA Y NICOLAS BORJA REFERENCIA (A UNA CUADRA DE LA IGLESIA SAN JUAN DE CONOCOTO) </t>
  </si>
  <si>
    <t> 0988204072 0995277893 </t>
  </si>
  <si>
    <t> 0995277893 </t>
  </si>
  <si>
    <t>JAQUELINE FERNANDA LALA CHINGAY </t>
  </si>
  <si>
    <t> EL GIRON CALLE MIGUEL NAJERA Y NICOLAS PONCE S/N. A UNA CUADRA DE LA IGLESIA SAN JUAN DE CONOCOTO </t>
  </si>
  <si>
    <t> 0984893694 </t>
  </si>
  <si>
    <t>GUERRA CATAGÑA GALO PATRICIO </t>
  </si>
  <si>
    <t>SANGOLQUI BARRIO EL RANCHO URBANIZACION SAN FRANCISCO CALLE M LOTE 365 PERIMETRAL IZQUIERDA CASA DE UNA PLANTA COLOR BLANCA </t>
  </si>
  <si>
    <t> 2081293/0999494898 </t>
  </si>
  <si>
    <t> 3946760 </t>
  </si>
  <si>
    <t>DINA LUCIA GUAYLLA CHILUISA </t>
  </si>
  <si>
    <t> CONJUNTO SAN PATRICIO AV SIMON BOLIVAR SN 3D ALADO DEL PARQUE JERUSALEN </t>
  </si>
  <si>
    <t> 0991627495 </t>
  </si>
  <si>
    <t>NUÑEZ SANCHEZ ODALIS ANAHI </t>
  </si>
  <si>
    <t>PUENTE 2 PASAJE LONTA Y AUTOPISTA GENERAL RUMIÑAHUI CONJUNTO PASEO DEL SOL 2 CASA N8. </t>
  </si>
  <si>
    <t> 0998079002 </t>
  </si>
  <si>
    <t>SILVIA VIVIANA IZA ALCOCER </t>
  </si>
  <si>
    <t> LA FERROVIARIA BAJA JOHN HARMAN CASA E6-124 Y 20 DE ENERO A UNA CUDRA DE LA COOPERATIVA DE BUSES Z CASA DE 2 PISOS COLOR NARANJA PORTON NEGRO </t>
  </si>
  <si>
    <t> 0984514118 </t>
  </si>
  <si>
    <t>OÑA PAUCAR ELVIS FERNANDO </t>
  </si>
  <si>
    <t>FAJARDO AV. EL INCA Y CALLE SAN MIGUEL </t>
  </si>
  <si>
    <t> 0982761787 </t>
  </si>
  <si>
    <t> 3182533 </t>
  </si>
  <si>
    <t>JATI NARANJO CARMITA DEL ROCIO </t>
  </si>
  <si>
    <t>CONOCOTO, SAN JUAN, C/ EL GIRON FRENTE A LAS BODEGAS DEL GIRON, EN EL CALLEJON, CASA COLOR ROSADA, TERCER PISO. </t>
  </si>
  <si>
    <t> 0987046194/0979008431 </t>
  </si>
  <si>
    <t> 0999645631 </t>
  </si>
  <si>
    <t>QUINGA PINARGO HECTOR EDUARDO </t>
  </si>
  <si>
    <t>SECTOR: FAJARDO BARRIO: SAN ISIDRO CALLE:SAN CARLOS Y VALDIVIA CASA 3/ REF:FRENTE AL COLEGIO TELMO HIDALGO </t>
  </si>
  <si>
    <t> 3808296/0984073302 </t>
  </si>
  <si>
    <t>CORNEJO MENDOZA ANTHONY ALEJANDRO </t>
  </si>
  <si>
    <t>CHILLOGALLO CALLE JULIAN ESTRELLA Y MANUELA CAÑIZARES JUNTO A CONDOMINIOS TESUR CASA COLOR VERDE DE 2 PLANTAS </t>
  </si>
  <si>
    <t> 5145080/0958981071/0995649357 </t>
  </si>
  <si>
    <t>RENE VALENTIN CORNEJO MENDOZA </t>
  </si>
  <si>
    <t> CHILLOGALLO CALLE JULIAN ESTRELLA Y MANUELA CAÑIZARES JUNTO A CONDOMINIOS TESUR CASA VERDE 2 PLANTAS </t>
  </si>
  <si>
    <t> 0992049736/0982479696 </t>
  </si>
  <si>
    <t>RAMOS TOPON MIGUEL ESTEBAN </t>
  </si>
  <si>
    <t>RUMIÑAHUI PARROQUIA COTOGCHOA BARRIO SAN JUAN OBRERO CALLE ZAMORA 162 Y DAQUILEMA A UNA CUADRA DE LA COOPERAIVA COTOGCHOA </t>
  </si>
  <si>
    <t> 0983583491 </t>
  </si>
  <si>
    <t> 2340314 </t>
  </si>
  <si>
    <t>CRISTHIAN ANDRES RAMOS TOPON </t>
  </si>
  <si>
    <t> COTOGCHOA SAN JUAN OBRERO CALLE FRANCISCO ZAMORA N162 Y FERNANDO DAQUILEMA DIAGONAL A LA COOPERATIVA SAN JUAN DE COTOGCHOA </t>
  </si>
  <si>
    <t> 0983493536 </t>
  </si>
  <si>
    <t>SANCHEZ IÑIGUEZ ESPERANZA DEL CARMEN</t>
  </si>
  <si>
    <t>CONOCOTO BARRIO SAN MIGUEL,CALLE JONAS GUERRERO S14-49 Y OCTAVO BORRERO, REF. TIENDA PANADERIA CARLOS </t>
  </si>
  <si>
    <t> 0986772698 </t>
  </si>
  <si>
    <t>SUMBA MORENO MIRIAN JEANETH </t>
  </si>
  <si>
    <t>CONOCOTO, SECTOR DEL MUNICIPIO, CALLE GRIVALDO MIÑO TIGUINZA E8-352G,CASA COLOR AMARILLO </t>
  </si>
  <si>
    <t> 0984517342/0998271147 </t>
  </si>
  <si>
    <t>EDISON GABRIEL DIAZ SUMBA </t>
  </si>
  <si>
    <t> CONOCOTO, CALLE MONTUFAR Y ESPEJO E6-36, REF: MAS ABAJO DE LA CEVICHERIA LA CASA VIEJA, COLOR NARANJA TRES PISOS </t>
  </si>
  <si>
    <t> 2074120/0998271147 </t>
  </si>
  <si>
    <t>JARA CORDOVA ANGHY DAMARIS </t>
  </si>
  <si>
    <t>BARRIO SAN ISIDRO DE PUENGASI CAMINO LOS INCAS CALLE E10A S7-141 </t>
  </si>
  <si>
    <t> 2603080/0991395002 </t>
  </si>
  <si>
    <t> 0999796672 </t>
  </si>
  <si>
    <t>JONATHAN ISAAC PACAS BRAVO </t>
  </si>
  <si>
    <t> SAN ISIDRO DE PUENGASI CALLE E10 A S7-141 Y CAMINO DE LOS INCAS CALLE P A UNA CUADRA DEL PARQUE CASA DE 3 PISOS COLOR CELESTE </t>
  </si>
  <si>
    <t> 0979516070 </t>
  </si>
  <si>
    <t> 3182969 </t>
  </si>
  <si>
    <t>FREIRE VACA SEGUNDO LEONIDAS </t>
  </si>
  <si>
    <t>BARRIO JAIME ROLDOS AGUILERA, SAN FRANCISCO DE RUMIURCO CASA N85 Y TRANSVERSAL S/N REF: DIAGONAL AL ESTADIO DEL CONSEJO </t>
  </si>
  <si>
    <t> 3383008/0983212732 </t>
  </si>
  <si>
    <t> 2824339/ ( DIEZ M S.A 2590634) </t>
  </si>
  <si>
    <t>MARITZA ROCIO VASQUEZ LEMA </t>
  </si>
  <si>
    <t> QUITO LA ROLDOS ALLE OE7C N84-58 </t>
  </si>
  <si>
    <t> 3383008/0995755689 </t>
  </si>
  <si>
    <t>PACAS BRAVO CHRISTIAN RODRIGO </t>
  </si>
  <si>
    <t>QUITO,CALDERON,NUEVO AMANECER, CALLE DE LAS GUINDAS E3-178, REF: JUNTO AL EDIFICIO DE 6 PISOS, CASA COLOR BEIG CON ROJO UNA PLANTA DE LOZA </t>
  </si>
  <si>
    <t> 0978937284/0991571011 </t>
  </si>
  <si>
    <t> 0978937284 </t>
  </si>
  <si>
    <t>MACIAS BURGOS MISHELL ESTEFANIA </t>
  </si>
  <si>
    <t>QUITUMBE BARRIO PUEBLO SOLO PUEBLO CALLE TERESA TIPANTA OE266S42 Y CALLE NORTH REFERENCIA (FRENTE A OMNILIFE SEYTU) </t>
  </si>
  <si>
    <t> 0963908259 099173899 </t>
  </si>
  <si>
    <t> 0959009227 </t>
  </si>
  <si>
    <t>CARLOS JAVIER GALVAN REYES </t>
  </si>
  <si>
    <t> QUITUMBE SECTOR PUEBLO SOLO PUEBLO CALLE TERESA TIPAN Y NORTH FRENTE A OMNILIFE SEYTU </t>
  </si>
  <si>
    <t> 0991211309 </t>
  </si>
  <si>
    <t>RODRIGUEZ ALTAMIRANO PACO DANILO </t>
  </si>
  <si>
    <t>MONJAS BARRIO CONJUNTO MADRIGAL SOL LT 10 LOC1 OE1-44, REF: ANTES DEL PARQUE EL CUSCUNGO </t>
  </si>
  <si>
    <t> 0960910555/2952547 </t>
  </si>
  <si>
    <t> 022818248 </t>
  </si>
  <si>
    <t>GENOVEVA ELIZABETH VASCONEZ LECHON </t>
  </si>
  <si>
    <t> SAN BLAS GUAYAQUIL OE1-88 Y CALDAS CALDAS 508 </t>
  </si>
  <si>
    <t> 0961472486/2952547 </t>
  </si>
  <si>
    <t>MORALES PONCE DANIEL EDUARDO </t>
  </si>
  <si>
    <t>SAN JUAN DE CONOCOTO, CALLE LEONIDAS PLAZA OE5-219 Y SEGUNDO NICANOR QUIROZ/ UNA CUADRA ANTES DE LA PARADA DE BUSES Y 3 CUADRAS ARRIBA EST SAN JUAN CASA DE UN PISO PORTON METALICO COLOR BLANCO CON AZULES</t>
  </si>
  <si>
    <t> 2346811/0978689657 </t>
  </si>
  <si>
    <t> 3952300 EXT.28210 </t>
  </si>
  <si>
    <t>RUIZ NAJERA EDISON GEOVANNY </t>
  </si>
  <si>
    <t>CONOCOTO, BARRIO CAMPIÑAS DEL VALLE, CALLE JOSE SANCHEZ MALO, AV. GRAL RUMIÑAHUI N9-358,REF:FRENTE A LAS CANCHAS DE BASQUET, PORTON NEGRO PARED BLANCA, UN PISO. </t>
  </si>
  <si>
    <t> 0992998569/ 0997559405/0984428 </t>
  </si>
  <si>
    <t>ZAMBRANO ALVAREZ NESTOR FRANCISCO </t>
  </si>
  <si>
    <t>SAN JUAN DE CONOCOTO SEGUNDO NICANOR S15-104 Y LEONIDAS PLAZA PARADA DE BUSES LIBERTADORES DEL VALLE UNA ESQUINA ANTES </t>
  </si>
  <si>
    <t> 2348453/0984951715 </t>
  </si>
  <si>
    <t> 0959782083 </t>
  </si>
  <si>
    <t>LUIS EDUARDO VEGA YUQUILEMA </t>
  </si>
  <si>
    <t> CONOCOTO, JOSE IGNACIO ARAUZ CASA BLANCA ENTRADA EMPEDRADO </t>
  </si>
  <si>
    <t> 0998238182 </t>
  </si>
  <si>
    <t> 0992719424 </t>
  </si>
  <si>
    <t>JUAN JOSE RUIZ CARRERA </t>
  </si>
  <si>
    <t> EL INFA JAIME ROLDOS AGUILERA N9-265 Y CACHARPAQUI A 6 CUADRAS DE LA FUNDACIÓN HENRY DAYIS </t>
  </si>
  <si>
    <t> 0981323700 </t>
  </si>
  <si>
    <t>TITUAÑA HARO ZOILA ELIZABETH </t>
  </si>
  <si>
    <t>AV. GONZALEZ SUAREZ 374 Y PLACIDO CAAMAÑO </t>
  </si>
  <si>
    <t> 0986703280 </t>
  </si>
  <si>
    <t> 2240453 </t>
  </si>
  <si>
    <t>RICHARD DAVID GUALLICHICO TITUAÑA </t>
  </si>
  <si>
    <t> SANTA ISABEL HUANCAVILCA Y ORRELLANA LOTE 168 CALLE Q REF PARQUE DE SANTA ISABEL </t>
  </si>
  <si>
    <t> 0981854807 </t>
  </si>
  <si>
    <t> 3969500 </t>
  </si>
  <si>
    <t>EGUNDO NICOLAS LOGROÑO QUISHPI</t>
  </si>
  <si>
    <t> TUMBACO BARRIO SANTA ROSA CALLE NOLVERTO SALAZAR E1-80 Y VICTOR DE SAN MIGUEL </t>
  </si>
  <si>
    <t> 0962564249 </t>
  </si>
  <si>
    <t>C2</t>
  </si>
  <si>
    <t>E</t>
  </si>
  <si>
    <t>D</t>
  </si>
  <si>
    <t>B2</t>
  </si>
  <si>
    <t>B1</t>
  </si>
  <si>
    <t>A2</t>
  </si>
  <si>
    <t>No.Cuotas Vencidas </t>
  </si>
  <si>
    <t>Saldo Vencido</t>
  </si>
  <si>
    <t>Días Vencidos</t>
  </si>
  <si>
    <t> Clasificación Cartera </t>
  </si>
  <si>
    <t>Garante 1</t>
  </si>
  <si>
    <t> Telf. Trab 6</t>
  </si>
  <si>
    <t> Garante 2 </t>
  </si>
  <si>
    <t> Dirección 4</t>
  </si>
  <si>
    <t> Telf. Casa 5</t>
  </si>
  <si>
    <t> SANDRA GIOJANAPAUCAR CRIOLLO </t>
  </si>
  <si>
    <t> FAJARDO SAN MIGUEL LOTE 1 Y AV. EL INCA FRENTE ALQUILER DE CARPAS PORTON COLOR NEGRO INGRESANDO AL FONDO </t>
  </si>
  <si>
    <t> 0981801238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</si>
</sst>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3" fontId="1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2" fontId="1" fillId="0" borderId="2" xfId="0" applyNumberFormat="1" applyFon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2" fontId="1" fillId="0" borderId="5" xfId="0" applyNumberFormat="1" applyFont="1" applyBorder="1"/>
  </cellXfs>
  <cellStyles count="1">
    <cellStyle name="Normal" xfId="0" builtinId="0"/>
  </cellStyles>
  <dxfs count="2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000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GAPC\OneDrive\Escritorio\CHRISTOPHER%20EGAS\COOP%20ESPERANZA%20DEL%20FUTURO\2024\ENERO\cartera..xlsx" TargetMode="External"/><Relationship Id="rId1" Type="http://schemas.openxmlformats.org/officeDocument/2006/relationships/externalLinkPath" Target="carter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A1" t="str">
            <v>No. Préstamo </v>
          </cell>
          <cell r="B1" t="str">
            <v>Socio </v>
          </cell>
          <cell r="C1" t="str">
            <v>Identificación</v>
          </cell>
          <cell r="D1" t="str">
            <v> Telf. Casa </v>
          </cell>
          <cell r="E1" t="str">
            <v> Telf. Trab </v>
          </cell>
          <cell r="F1" t="str">
            <v> Valor Prés. </v>
          </cell>
          <cell r="G1" t="str">
            <v> No.Cuotas Vencidas </v>
          </cell>
          <cell r="H1" t="str">
            <v>Valor Cuota</v>
          </cell>
          <cell r="I1" t="str">
            <v>Saldo Vencido</v>
          </cell>
          <cell r="J1" t="str">
            <v> Saldo Cancelación Total </v>
          </cell>
          <cell r="K1" t="str">
            <v>Días Vencidos</v>
          </cell>
          <cell r="L1" t="str">
            <v>Calificación</v>
          </cell>
          <cell r="M1" t="str">
            <v> Estado </v>
          </cell>
          <cell r="N1" t="str">
            <v> Clasificación Cartera </v>
          </cell>
        </row>
        <row r="2">
          <cell r="A2">
            <v>10005221</v>
          </cell>
          <cell r="B2" t="str">
            <v>ALVEAR CHACHALO CARLOS FREDDY </v>
          </cell>
          <cell r="C2">
            <v>1717052904</v>
          </cell>
          <cell r="D2" t="str">
            <v> 3190632/0984578724 </v>
          </cell>
          <cell r="E2" t="str">
            <v> 2445576 </v>
          </cell>
          <cell r="F2">
            <v>7000</v>
          </cell>
          <cell r="G2">
            <v>4</v>
          </cell>
          <cell r="H2"/>
          <cell r="I2">
            <v>808.93000000000006</v>
          </cell>
          <cell r="J2">
            <v>3943.03</v>
          </cell>
          <cell r="K2">
            <v>112</v>
          </cell>
          <cell r="L2" t="str">
            <v>D</v>
          </cell>
          <cell r="M2" t="str">
            <v> Moroso </v>
          </cell>
          <cell r="N2" t="str">
            <v> 16-45 </v>
          </cell>
        </row>
        <row r="3">
          <cell r="A3">
            <v>10004957</v>
          </cell>
          <cell r="B3" t="str">
            <v>CABRERA BOLAÑOS VICTOR JAVIER </v>
          </cell>
          <cell r="C3">
            <v>1753447109</v>
          </cell>
          <cell r="D3" t="str">
            <v> 023503032/0997906796 </v>
          </cell>
          <cell r="E3" t="str">
            <v>  </v>
          </cell>
          <cell r="F3">
            <v>6500</v>
          </cell>
          <cell r="G3">
            <v>3</v>
          </cell>
          <cell r="H3"/>
          <cell r="I3">
            <v>668.65</v>
          </cell>
          <cell r="J3">
            <v>2638.92</v>
          </cell>
          <cell r="K3">
            <v>78</v>
          </cell>
          <cell r="L3" t="str">
            <v>C2</v>
          </cell>
          <cell r="M3" t="str">
            <v> Moroso </v>
          </cell>
          <cell r="N3" t="str">
            <v> 16-45 </v>
          </cell>
        </row>
        <row r="4">
          <cell r="A4">
            <v>10005428</v>
          </cell>
          <cell r="B4" t="str">
            <v>CADENA MENDOZA SARA ABIGAIL </v>
          </cell>
          <cell r="C4">
            <v>1716234610</v>
          </cell>
          <cell r="D4" t="str">
            <v> 0988112852 </v>
          </cell>
          <cell r="E4" t="str">
            <v> 0988169041 </v>
          </cell>
          <cell r="F4">
            <v>10000</v>
          </cell>
          <cell r="G4">
            <v>4</v>
          </cell>
          <cell r="H4">
            <v>282.91000000000003</v>
          </cell>
          <cell r="I4">
            <v>1017.22</v>
          </cell>
          <cell r="J4">
            <v>7006.31</v>
          </cell>
          <cell r="K4">
            <v>117</v>
          </cell>
          <cell r="L4" t="str">
            <v>D</v>
          </cell>
          <cell r="M4" t="str">
            <v> Moroso </v>
          </cell>
          <cell r="N4" t="str">
            <v> 16-45 </v>
          </cell>
        </row>
        <row r="5">
          <cell r="A5">
            <v>10005948</v>
          </cell>
          <cell r="B5" t="str">
            <v>CADENA MENDOZA SARA ABIGAIL </v>
          </cell>
          <cell r="C5">
            <v>1716234610</v>
          </cell>
          <cell r="D5" t="str">
            <v> 0988112852 </v>
          </cell>
          <cell r="E5" t="str">
            <v> 0988169041 </v>
          </cell>
          <cell r="F5">
            <v>1500</v>
          </cell>
          <cell r="G5">
            <v>4</v>
          </cell>
          <cell r="H5">
            <v>75.760000000000005</v>
          </cell>
          <cell r="I5">
            <v>325.83</v>
          </cell>
          <cell r="J5">
            <v>1193.1199999999999</v>
          </cell>
          <cell r="K5">
            <v>97</v>
          </cell>
          <cell r="L5" t="str">
            <v>D</v>
          </cell>
          <cell r="M5" t="str">
            <v> Vencido </v>
          </cell>
          <cell r="N5" t="str">
            <v> 16-45 </v>
          </cell>
        </row>
        <row r="6">
          <cell r="A6">
            <v>10006063</v>
          </cell>
          <cell r="B6" t="str">
            <v>CAIZATOA OSCULLO CAREN MISHELL </v>
          </cell>
          <cell r="C6">
            <v>1725975617</v>
          </cell>
          <cell r="D6" t="str">
            <v> 0988204072 0995277893 </v>
          </cell>
          <cell r="E6" t="str">
            <v> 0995277893 </v>
          </cell>
          <cell r="F6">
            <v>7950</v>
          </cell>
          <cell r="G6">
            <v>4</v>
          </cell>
          <cell r="H6"/>
          <cell r="I6">
            <v>886.68000000000006</v>
          </cell>
          <cell r="J6">
            <v>8305.2000000000007</v>
          </cell>
          <cell r="K6">
            <v>96</v>
          </cell>
          <cell r="L6" t="str">
            <v>D</v>
          </cell>
          <cell r="M6" t="str">
            <v> Moroso </v>
          </cell>
          <cell r="N6" t="str">
            <v> 6-15 </v>
          </cell>
        </row>
        <row r="7">
          <cell r="A7">
            <v>10005606</v>
          </cell>
          <cell r="B7" t="str">
            <v>CARBO CEVALLOS JULIANA LILIBETH </v>
          </cell>
          <cell r="C7">
            <v>1317772810</v>
          </cell>
          <cell r="D7" t="str">
            <v> 0991739899 </v>
          </cell>
          <cell r="E7" t="str">
            <v>  </v>
          </cell>
          <cell r="F7">
            <v>5000</v>
          </cell>
          <cell r="G7">
            <v>8</v>
          </cell>
          <cell r="H7">
            <v>165.1</v>
          </cell>
          <cell r="I7">
            <v>1459.17</v>
          </cell>
          <cell r="J7">
            <v>4604.33</v>
          </cell>
          <cell r="K7">
            <v>218</v>
          </cell>
          <cell r="L7" t="str">
            <v>E</v>
          </cell>
          <cell r="M7" t="str">
            <v> Vencido </v>
          </cell>
          <cell r="N7" t="str">
            <v> 121-adelante </v>
          </cell>
        </row>
        <row r="8">
          <cell r="A8">
            <v>10006237</v>
          </cell>
          <cell r="B8" t="str">
            <v>CONDOR QUINGA NANCY SUSANA </v>
          </cell>
          <cell r="C8">
            <v>1707884555</v>
          </cell>
          <cell r="D8" t="str">
            <v> 0993947610 </v>
          </cell>
          <cell r="E8" t="str">
            <v> 022075957 </v>
          </cell>
          <cell r="F8">
            <v>21300</v>
          </cell>
          <cell r="G8">
            <v>2</v>
          </cell>
          <cell r="H8"/>
          <cell r="I8">
            <v>1177.83</v>
          </cell>
          <cell r="J8">
            <v>22199.99</v>
          </cell>
          <cell r="K8">
            <v>47</v>
          </cell>
          <cell r="L8" t="str">
            <v>B2</v>
          </cell>
          <cell r="M8" t="str">
            <v> Moroso </v>
          </cell>
          <cell r="N8" t="str">
            <v> 16-45 </v>
          </cell>
        </row>
        <row r="9">
          <cell r="A9">
            <v>10005666</v>
          </cell>
          <cell r="B9" t="str">
            <v>CORNEJO CASTRO FRANCISCO EDUARDO </v>
          </cell>
          <cell r="C9">
            <v>1707795280</v>
          </cell>
          <cell r="D9" t="str">
            <v> 0999213122 </v>
          </cell>
          <cell r="E9" t="str">
            <v> 0998085490 </v>
          </cell>
          <cell r="F9">
            <v>6200</v>
          </cell>
          <cell r="G9">
            <v>11</v>
          </cell>
          <cell r="H9"/>
          <cell r="I9">
            <v>2459.9299999999998</v>
          </cell>
          <cell r="J9">
            <v>7281.32</v>
          </cell>
          <cell r="K9">
            <v>312</v>
          </cell>
          <cell r="L9" t="str">
            <v>E</v>
          </cell>
          <cell r="M9" t="str">
            <v> Vencido </v>
          </cell>
          <cell r="N9" t="str">
            <v> 121-adelante </v>
          </cell>
        </row>
        <row r="10">
          <cell r="A10">
            <v>10005157</v>
          </cell>
          <cell r="B10" t="str">
            <v>CORNEJO CASTRO FRANCISCO EDUARDO </v>
          </cell>
          <cell r="C10">
            <v>1707795280</v>
          </cell>
          <cell r="D10" t="str">
            <v> 0999213122 </v>
          </cell>
          <cell r="E10" t="str">
            <v> 0998085490 </v>
          </cell>
          <cell r="F10">
            <v>10000</v>
          </cell>
          <cell r="G10">
            <v>10</v>
          </cell>
          <cell r="H10"/>
          <cell r="I10">
            <v>3292.73</v>
          </cell>
          <cell r="J10">
            <v>6593.86</v>
          </cell>
          <cell r="K10">
            <v>297</v>
          </cell>
          <cell r="L10" t="str">
            <v>E</v>
          </cell>
          <cell r="M10" t="str">
            <v> Vencido </v>
          </cell>
          <cell r="N10" t="str">
            <v> 91-120 </v>
          </cell>
        </row>
        <row r="11">
          <cell r="A11">
            <v>10005917</v>
          </cell>
          <cell r="B11" t="str">
            <v>CORNEJO CASTRO FRANCISCO EDUARDO </v>
          </cell>
          <cell r="C11">
            <v>1707795280</v>
          </cell>
          <cell r="D11" t="str">
            <v> 0999213122 </v>
          </cell>
          <cell r="E11" t="str">
            <v> 0998085490 </v>
          </cell>
          <cell r="F11">
            <v>3455</v>
          </cell>
          <cell r="G11">
            <v>9</v>
          </cell>
          <cell r="H11">
            <v>114.99</v>
          </cell>
          <cell r="I11">
            <v>1258.57</v>
          </cell>
          <cell r="J11">
            <v>4445.41</v>
          </cell>
          <cell r="K11">
            <v>249</v>
          </cell>
          <cell r="L11" t="str">
            <v>E</v>
          </cell>
          <cell r="M11" t="str">
            <v> Vencido </v>
          </cell>
          <cell r="N11" t="str">
            <v> 121-adelante </v>
          </cell>
        </row>
        <row r="12">
          <cell r="A12">
            <v>10005215</v>
          </cell>
          <cell r="B12" t="str">
            <v>CORNEJO MENDOZA ANTHONY ALEJANDRO </v>
          </cell>
          <cell r="C12">
            <v>1314002559</v>
          </cell>
          <cell r="D12" t="str">
            <v> 5145080/0958981071/0995649357 </v>
          </cell>
          <cell r="E12" t="str">
            <v>  </v>
          </cell>
          <cell r="F12">
            <v>1960</v>
          </cell>
          <cell r="G12">
            <v>24</v>
          </cell>
          <cell r="H12">
            <v>104.06</v>
          </cell>
          <cell r="I12">
            <v>3521.8</v>
          </cell>
          <cell r="J12">
            <v>3521.8</v>
          </cell>
          <cell r="K12">
            <v>721</v>
          </cell>
          <cell r="L12" t="str">
            <v>E</v>
          </cell>
          <cell r="M12" t="str">
            <v> Vencido </v>
          </cell>
          <cell r="N12" t="str">
            <v> 121-adelante </v>
          </cell>
        </row>
        <row r="13">
          <cell r="A13">
            <v>10005485</v>
          </cell>
          <cell r="B13" t="str">
            <v>ESCOBAR CAMPOS MARTHA CECILIA </v>
          </cell>
          <cell r="C13">
            <v>1711458230</v>
          </cell>
          <cell r="D13" t="str">
            <v> 0962773988/376182 </v>
          </cell>
          <cell r="E13" t="str">
            <v>  </v>
          </cell>
          <cell r="F13">
            <v>9900</v>
          </cell>
          <cell r="G13">
            <v>3</v>
          </cell>
          <cell r="H13"/>
          <cell r="I13">
            <v>883.02</v>
          </cell>
          <cell r="J13">
            <v>8414.7199999999993</v>
          </cell>
          <cell r="K13">
            <v>87</v>
          </cell>
          <cell r="L13" t="str">
            <v>C2</v>
          </cell>
          <cell r="M13" t="str">
            <v> Moroso </v>
          </cell>
          <cell r="N13" t="str">
            <v> 16-45 </v>
          </cell>
        </row>
        <row r="14">
          <cell r="A14">
            <v>10006253</v>
          </cell>
          <cell r="B14" t="str">
            <v>ESCOBAR CAMPOS MARTHA CECILIA </v>
          </cell>
          <cell r="C14">
            <v>1711458230</v>
          </cell>
          <cell r="D14" t="str">
            <v> 0962773988/376182 </v>
          </cell>
          <cell r="E14" t="str">
            <v>  </v>
          </cell>
          <cell r="F14">
            <v>2970</v>
          </cell>
          <cell r="G14">
            <v>1</v>
          </cell>
          <cell r="H14"/>
          <cell r="I14">
            <v>80.58</v>
          </cell>
          <cell r="J14">
            <v>3207.75</v>
          </cell>
          <cell r="K14">
            <v>6</v>
          </cell>
          <cell r="L14" t="str">
            <v>A2</v>
          </cell>
          <cell r="M14" t="str">
            <v> Moroso </v>
          </cell>
          <cell r="N14" t="str">
            <v> 6-15 </v>
          </cell>
        </row>
        <row r="15">
          <cell r="A15">
            <v>10006025</v>
          </cell>
          <cell r="B15" t="str">
            <v>FERNANDEZ ZAMBRANO MARIA NATALIA </v>
          </cell>
          <cell r="C15">
            <v>1719750117</v>
          </cell>
          <cell r="D15" t="str">
            <v> 2073393/0979031124 </v>
          </cell>
          <cell r="E15" t="str">
            <v> 2073016 </v>
          </cell>
          <cell r="F15">
            <v>1850</v>
          </cell>
          <cell r="G15">
            <v>6</v>
          </cell>
          <cell r="H15">
            <v>65.36</v>
          </cell>
          <cell r="I15">
            <v>452.44</v>
          </cell>
          <cell r="J15">
            <v>2101.9299999999998</v>
          </cell>
          <cell r="K15">
            <v>168</v>
          </cell>
          <cell r="L15" t="str">
            <v>E</v>
          </cell>
          <cell r="M15" t="str">
            <v> Vencido </v>
          </cell>
          <cell r="N15" t="str">
            <v> 91-120 </v>
          </cell>
        </row>
        <row r="16">
          <cell r="A16">
            <v>10004916</v>
          </cell>
          <cell r="B16" t="str">
            <v>FREIRE VACA SEGUNDO LEONIDAS </v>
          </cell>
          <cell r="C16">
            <v>1711959120</v>
          </cell>
          <cell r="D16" t="str">
            <v> 3383008/0983212732 </v>
          </cell>
          <cell r="E16" t="str">
            <v> 2824339/ ( DIEZ M S.A 2590634) </v>
          </cell>
          <cell r="F16">
            <v>6850</v>
          </cell>
          <cell r="G16">
            <v>5</v>
          </cell>
          <cell r="H16">
            <v>368.34</v>
          </cell>
          <cell r="I16">
            <v>2695.91</v>
          </cell>
          <cell r="J16">
            <v>2695.91</v>
          </cell>
          <cell r="K16">
            <v>452</v>
          </cell>
          <cell r="L16" t="str">
            <v>E</v>
          </cell>
          <cell r="M16" t="str">
            <v> Vencido </v>
          </cell>
          <cell r="N16" t="str">
            <v> 121-adelante </v>
          </cell>
        </row>
        <row r="17">
          <cell r="A17">
            <v>10004879</v>
          </cell>
          <cell r="B17" t="str">
            <v>GUERRA CATAGÑA GALO PATRICIO </v>
          </cell>
          <cell r="C17">
            <v>1705953568</v>
          </cell>
          <cell r="D17" t="str">
            <v> 2081293/0999494898 </v>
          </cell>
          <cell r="E17" t="str">
            <v> 3946760 </v>
          </cell>
          <cell r="F17">
            <v>11800</v>
          </cell>
          <cell r="G17">
            <v>5</v>
          </cell>
          <cell r="H17"/>
          <cell r="I17">
            <v>1208.1600000000001</v>
          </cell>
          <cell r="J17">
            <v>11313.82</v>
          </cell>
          <cell r="K17">
            <v>122</v>
          </cell>
          <cell r="L17" t="str">
            <v>E</v>
          </cell>
          <cell r="M17" t="str">
            <v> Vencido </v>
          </cell>
          <cell r="N17" t="str">
            <v> 16-45 </v>
          </cell>
        </row>
        <row r="18">
          <cell r="A18">
            <v>10006107</v>
          </cell>
          <cell r="B18" t="str">
            <v>GUERRA SIMBA EDISON PATRICIO </v>
          </cell>
          <cell r="C18">
            <v>1717016073</v>
          </cell>
          <cell r="D18" t="str">
            <v> 0984454774/2081293 </v>
          </cell>
          <cell r="E18" t="str">
            <v> 0984454774 </v>
          </cell>
          <cell r="F18">
            <v>18400</v>
          </cell>
          <cell r="G18">
            <v>4</v>
          </cell>
          <cell r="H18"/>
          <cell r="I18">
            <v>1875.9</v>
          </cell>
          <cell r="J18">
            <v>17767.29</v>
          </cell>
          <cell r="K18">
            <v>106</v>
          </cell>
          <cell r="L18" t="str">
            <v>D</v>
          </cell>
          <cell r="M18" t="str">
            <v> Moroso </v>
          </cell>
          <cell r="N18" t="str">
            <v> 16-45 </v>
          </cell>
        </row>
        <row r="19">
          <cell r="A19">
            <v>10005323</v>
          </cell>
          <cell r="B19" t="str">
            <v>JARA CORDOVA ANGHY DAMARIS </v>
          </cell>
          <cell r="C19">
            <v>1752934123</v>
          </cell>
          <cell r="D19" t="str">
            <v> 2603080/0991395002 </v>
          </cell>
          <cell r="E19" t="str">
            <v> 0999796672 </v>
          </cell>
          <cell r="F19">
            <v>5600</v>
          </cell>
          <cell r="G19">
            <v>15</v>
          </cell>
          <cell r="H19">
            <v>125.39</v>
          </cell>
          <cell r="I19">
            <v>2193.5300000000002</v>
          </cell>
          <cell r="J19">
            <v>7920.5</v>
          </cell>
          <cell r="K19">
            <v>427</v>
          </cell>
          <cell r="L19" t="str">
            <v>E</v>
          </cell>
          <cell r="M19" t="str">
            <v> Vencido </v>
          </cell>
          <cell r="N19" t="str">
            <v> 121-adelante </v>
          </cell>
        </row>
        <row r="20">
          <cell r="A20">
            <v>10005609</v>
          </cell>
          <cell r="B20" t="str">
            <v>JARA CORDOVA ANGHY DAMARIS </v>
          </cell>
          <cell r="C20">
            <v>1752934123</v>
          </cell>
          <cell r="D20" t="str">
            <v> 2603080/0991395002 </v>
          </cell>
          <cell r="E20" t="str">
            <v> 0999796672 </v>
          </cell>
          <cell r="F20">
            <v>560</v>
          </cell>
          <cell r="G20">
            <v>14</v>
          </cell>
          <cell r="H20">
            <v>45.2</v>
          </cell>
          <cell r="I20">
            <v>1067.3699999999999</v>
          </cell>
          <cell r="J20">
            <v>1067.3699999999999</v>
          </cell>
          <cell r="K20">
            <v>478</v>
          </cell>
          <cell r="L20" t="str">
            <v>E</v>
          </cell>
          <cell r="M20" t="str">
            <v> Vencido </v>
          </cell>
          <cell r="N20" t="str">
            <v> 121-adelante </v>
          </cell>
        </row>
        <row r="21">
          <cell r="A21">
            <v>10004783</v>
          </cell>
          <cell r="B21" t="str">
            <v>JATI NARANJO CARMITA DEL ROCIO </v>
          </cell>
          <cell r="C21">
            <v>1802760122</v>
          </cell>
          <cell r="D21" t="str">
            <v> 0987046194/0979008431 </v>
          </cell>
          <cell r="E21" t="str">
            <v> 0999645631 </v>
          </cell>
          <cell r="F21">
            <v>500</v>
          </cell>
          <cell r="G21">
            <v>5</v>
          </cell>
          <cell r="H21">
            <v>49.78</v>
          </cell>
          <cell r="I21">
            <v>546.55999999999995</v>
          </cell>
          <cell r="J21">
            <v>546.55999999999995</v>
          </cell>
          <cell r="K21">
            <v>1006</v>
          </cell>
          <cell r="L21" t="str">
            <v>E</v>
          </cell>
          <cell r="M21" t="str">
            <v> Vencido </v>
          </cell>
          <cell r="N21" t="str">
            <v> 121-adelante </v>
          </cell>
        </row>
        <row r="22">
          <cell r="A22">
            <v>10005619</v>
          </cell>
          <cell r="B22" t="str">
            <v>MACIAS BURGOS MISHELL ESTEFANIA </v>
          </cell>
          <cell r="C22">
            <v>2300258783</v>
          </cell>
          <cell r="D22" t="str">
            <v> 0963908259 099173899 </v>
          </cell>
          <cell r="E22" t="str">
            <v> 0959009227 </v>
          </cell>
          <cell r="F22">
            <v>3000</v>
          </cell>
          <cell r="G22">
            <v>14</v>
          </cell>
          <cell r="H22"/>
          <cell r="I22">
            <v>2705.98</v>
          </cell>
          <cell r="J22">
            <v>3592.01</v>
          </cell>
          <cell r="K22">
            <v>405</v>
          </cell>
          <cell r="L22" t="str">
            <v>E</v>
          </cell>
          <cell r="M22" t="str">
            <v> Vencido </v>
          </cell>
          <cell r="N22" t="str">
            <v> 121-adelante </v>
          </cell>
        </row>
        <row r="23">
          <cell r="A23">
            <v>10005702</v>
          </cell>
          <cell r="B23" t="str">
            <v>MANOSALVAS MENDOZA JOSUE AARON </v>
          </cell>
          <cell r="C23">
            <v>1729244432</v>
          </cell>
          <cell r="D23" t="str">
            <v> 0963326455 </v>
          </cell>
          <cell r="E23" t="str">
            <v> 0963326455 </v>
          </cell>
          <cell r="F23">
            <v>1500</v>
          </cell>
          <cell r="G23">
            <v>7</v>
          </cell>
          <cell r="H23">
            <v>118.59</v>
          </cell>
          <cell r="I23">
            <v>957.19</v>
          </cell>
          <cell r="J23">
            <v>543.19000000000005</v>
          </cell>
          <cell r="K23">
            <v>218</v>
          </cell>
          <cell r="L23" t="str">
            <v>E</v>
          </cell>
          <cell r="M23" t="str">
            <v> Vencido </v>
          </cell>
          <cell r="N23" t="str">
            <v> 121-adelante </v>
          </cell>
        </row>
        <row r="24">
          <cell r="A24">
            <v>10006148</v>
          </cell>
          <cell r="B24" t="str">
            <v>MEDINA IMBAQUINGO MARIA CARMEN </v>
          </cell>
          <cell r="C24">
            <v>1717261000</v>
          </cell>
          <cell r="D24" t="str">
            <v> 0968324640 </v>
          </cell>
          <cell r="E24" t="str">
            <v> 0999912613 </v>
          </cell>
          <cell r="F24">
            <v>6930</v>
          </cell>
          <cell r="G24">
            <v>3</v>
          </cell>
          <cell r="H24">
            <v>128.55000000000001</v>
          </cell>
          <cell r="I24">
            <v>473.80999999999995</v>
          </cell>
          <cell r="J24">
            <v>7381.57</v>
          </cell>
          <cell r="K24">
            <v>82</v>
          </cell>
          <cell r="L24" t="str">
            <v>C2</v>
          </cell>
          <cell r="M24" t="str">
            <v> Moroso </v>
          </cell>
          <cell r="N24" t="str">
            <v> 16-45 </v>
          </cell>
        </row>
        <row r="25">
          <cell r="A25">
            <v>10004983</v>
          </cell>
          <cell r="B25" t="str">
            <v>MONTERO SANTACRUZ FREDI PATRICIO </v>
          </cell>
          <cell r="C25">
            <v>602464505</v>
          </cell>
          <cell r="D25" t="str">
            <v> 3190491/0999752217 </v>
          </cell>
          <cell r="E25" t="str">
            <v> 3184411 </v>
          </cell>
          <cell r="F25">
            <v>14280</v>
          </cell>
          <cell r="G25">
            <v>8</v>
          </cell>
          <cell r="H25"/>
          <cell r="I25">
            <v>2595.86</v>
          </cell>
          <cell r="J25">
            <v>14357.63</v>
          </cell>
          <cell r="K25">
            <v>234</v>
          </cell>
          <cell r="L25" t="str">
            <v>E</v>
          </cell>
          <cell r="M25" t="str">
            <v> Moroso </v>
          </cell>
          <cell r="N25" t="str">
            <v> 16-45 </v>
          </cell>
        </row>
        <row r="26">
          <cell r="A26">
            <v>10005818</v>
          </cell>
          <cell r="B26" t="str">
            <v>MONTERO SANTACRUZ FREDI PATRICIO </v>
          </cell>
          <cell r="C26">
            <v>602464505</v>
          </cell>
          <cell r="D26" t="str">
            <v> 3190491/0999752217 </v>
          </cell>
          <cell r="E26" t="str">
            <v> 3184411 </v>
          </cell>
          <cell r="F26">
            <v>3270</v>
          </cell>
          <cell r="G26">
            <v>3</v>
          </cell>
          <cell r="H26"/>
          <cell r="I26">
            <v>282.16999999999996</v>
          </cell>
          <cell r="J26">
            <v>3029.16</v>
          </cell>
          <cell r="K26">
            <v>77</v>
          </cell>
          <cell r="L26" t="str">
            <v>C2</v>
          </cell>
          <cell r="M26" t="str">
            <v> Moroso </v>
          </cell>
          <cell r="N26" t="str">
            <v> 16-45 </v>
          </cell>
        </row>
        <row r="27">
          <cell r="A27">
            <v>10005819</v>
          </cell>
          <cell r="B27" t="str">
            <v>MORALES PONCE DANIEL EDUARDO </v>
          </cell>
          <cell r="C27">
            <v>1716783301</v>
          </cell>
          <cell r="D27" t="str">
            <v> 2346811/0978689657 </v>
          </cell>
          <cell r="E27" t="str">
            <v> 3952300 EXT.28210 </v>
          </cell>
          <cell r="F27">
            <v>700</v>
          </cell>
          <cell r="G27">
            <v>4</v>
          </cell>
          <cell r="H27">
            <v>124.03</v>
          </cell>
          <cell r="I27">
            <v>653.67999999999995</v>
          </cell>
          <cell r="J27">
            <v>653.67999999999995</v>
          </cell>
          <cell r="K27">
            <v>307</v>
          </cell>
          <cell r="L27" t="str">
            <v>E</v>
          </cell>
          <cell r="M27" t="str">
            <v> Vencido </v>
          </cell>
          <cell r="N27" t="str">
            <v> 121-adelante </v>
          </cell>
        </row>
        <row r="28">
          <cell r="A28">
            <v>10006039</v>
          </cell>
          <cell r="B28" t="str">
            <v>NUÑEZ SANCHEZ ODALIS ANAHI </v>
          </cell>
          <cell r="C28">
            <v>1720240959</v>
          </cell>
          <cell r="D28" t="str">
            <v> 0998079002 </v>
          </cell>
          <cell r="E28" t="str">
            <v>  </v>
          </cell>
          <cell r="F28">
            <v>7200</v>
          </cell>
          <cell r="G28">
            <v>8</v>
          </cell>
          <cell r="H28"/>
          <cell r="I28">
            <v>1457.83</v>
          </cell>
          <cell r="J28">
            <v>7296.08</v>
          </cell>
          <cell r="K28">
            <v>236</v>
          </cell>
          <cell r="L28" t="str">
            <v>E</v>
          </cell>
          <cell r="M28" t="str">
            <v> Vencido </v>
          </cell>
          <cell r="N28" t="str">
            <v> 46-90 </v>
          </cell>
        </row>
        <row r="29">
          <cell r="A29">
            <v>10006094</v>
          </cell>
          <cell r="B29" t="str">
            <v>OÑA PAUCAR ELVIS FERNANDO </v>
          </cell>
          <cell r="C29">
            <v>1723951305</v>
          </cell>
          <cell r="D29" t="str">
            <v> 0982761787 </v>
          </cell>
          <cell r="E29" t="str">
            <v> 3182533 </v>
          </cell>
          <cell r="F29">
            <v>20000</v>
          </cell>
          <cell r="G29">
            <v>6</v>
          </cell>
          <cell r="H29"/>
          <cell r="I29">
            <v>2278.33</v>
          </cell>
          <cell r="J29">
            <v>21179.88</v>
          </cell>
          <cell r="K29">
            <v>157</v>
          </cell>
          <cell r="L29" t="str">
            <v>E</v>
          </cell>
          <cell r="M29" t="str">
            <v> Vencido </v>
          </cell>
          <cell r="N29" t="str">
            <v> 16-45 </v>
          </cell>
        </row>
        <row r="30">
          <cell r="A30">
            <v>10005401</v>
          </cell>
          <cell r="B30" t="str">
            <v>OREJUELA IZQUIERDO DOLORES BEATRIZ </v>
          </cell>
          <cell r="C30">
            <v>1705462909</v>
          </cell>
          <cell r="D30" t="str">
            <v> 0998682946 </v>
          </cell>
          <cell r="E30" t="str">
            <v>  </v>
          </cell>
          <cell r="F30">
            <v>7600</v>
          </cell>
          <cell r="G30">
            <v>4</v>
          </cell>
          <cell r="H30"/>
          <cell r="I30">
            <v>593.04999999999995</v>
          </cell>
          <cell r="J30">
            <v>7716.04</v>
          </cell>
          <cell r="K30">
            <v>92</v>
          </cell>
          <cell r="L30" t="str">
            <v>D</v>
          </cell>
          <cell r="M30" t="str">
            <v> Vencido </v>
          </cell>
          <cell r="N30" t="str">
            <v> 16-45 </v>
          </cell>
        </row>
        <row r="31">
          <cell r="A31">
            <v>10005740</v>
          </cell>
          <cell r="B31" t="str">
            <v>ORTIZ SEVILLA EDGAR MAURICIO </v>
          </cell>
          <cell r="C31">
            <v>1719818450</v>
          </cell>
          <cell r="D31" t="str">
            <v> 0962825323 </v>
          </cell>
          <cell r="E31" t="str">
            <v> 6091281 0999599725 </v>
          </cell>
          <cell r="F31">
            <v>6970</v>
          </cell>
          <cell r="G31">
            <v>8</v>
          </cell>
          <cell r="H31">
            <v>202.34</v>
          </cell>
          <cell r="I31">
            <v>1576.9099999999999</v>
          </cell>
          <cell r="J31">
            <v>6192.45</v>
          </cell>
          <cell r="K31">
            <v>233</v>
          </cell>
          <cell r="L31" t="str">
            <v>E</v>
          </cell>
          <cell r="M31" t="str">
            <v> Vencido </v>
          </cell>
          <cell r="N31" t="str">
            <v> 91-120 </v>
          </cell>
        </row>
        <row r="32">
          <cell r="A32">
            <v>10005911</v>
          </cell>
          <cell r="B32" t="str">
            <v>ORTIZ SEVILLA EDGAR MAURICIO </v>
          </cell>
          <cell r="C32">
            <v>1719818450</v>
          </cell>
          <cell r="D32" t="str">
            <v> 0962825323 </v>
          </cell>
          <cell r="E32" t="str">
            <v> 6091281 0999599725 </v>
          </cell>
          <cell r="F32">
            <v>440</v>
          </cell>
          <cell r="G32">
            <v>5</v>
          </cell>
          <cell r="H32"/>
          <cell r="I32">
            <v>336.27</v>
          </cell>
          <cell r="J32">
            <v>239.6</v>
          </cell>
          <cell r="K32">
            <v>142</v>
          </cell>
          <cell r="L32" t="str">
            <v>E</v>
          </cell>
          <cell r="M32" t="str">
            <v> Vencido </v>
          </cell>
          <cell r="N32" t="str">
            <v> 46-90 </v>
          </cell>
        </row>
        <row r="33">
          <cell r="A33">
            <v>10005618</v>
          </cell>
          <cell r="B33" t="str">
            <v>PACAS BRAVO CHRISTIAN RODRIGO </v>
          </cell>
          <cell r="C33">
            <v>919878447</v>
          </cell>
          <cell r="D33" t="str">
            <v> 0978937284/0991571011 </v>
          </cell>
          <cell r="E33" t="str">
            <v> 0978937284 </v>
          </cell>
          <cell r="F33">
            <v>2400</v>
          </cell>
          <cell r="G33">
            <v>15</v>
          </cell>
          <cell r="H33">
            <v>79.06</v>
          </cell>
          <cell r="I33">
            <v>1583.01</v>
          </cell>
          <cell r="J33">
            <v>3348.29</v>
          </cell>
          <cell r="K33">
            <v>426</v>
          </cell>
          <cell r="L33" t="str">
            <v>E</v>
          </cell>
          <cell r="M33" t="str">
            <v> Vencido </v>
          </cell>
          <cell r="N33" t="str">
            <v> 121-adelante </v>
          </cell>
        </row>
        <row r="34">
          <cell r="A34">
            <v>10005316</v>
          </cell>
          <cell r="B34" t="str">
            <v>PAUCAR CRIOLLO SANDRA GIOJANA </v>
          </cell>
          <cell r="C34">
            <v>1712747144</v>
          </cell>
          <cell r="D34" t="str">
            <v> 2866238/ 0982771787 </v>
          </cell>
          <cell r="E34" t="str">
            <v>  </v>
          </cell>
          <cell r="F34">
            <v>11000</v>
          </cell>
          <cell r="G34">
            <v>3</v>
          </cell>
          <cell r="H34"/>
          <cell r="I34">
            <v>601.63</v>
          </cell>
          <cell r="J34">
            <v>10551.32</v>
          </cell>
          <cell r="K34">
            <v>90</v>
          </cell>
          <cell r="L34" t="str">
            <v>C2</v>
          </cell>
          <cell r="M34" t="str">
            <v> Moroso </v>
          </cell>
          <cell r="N34" t="str">
            <v> 16-45 </v>
          </cell>
        </row>
        <row r="35">
          <cell r="A35">
            <v>10005041</v>
          </cell>
          <cell r="B35" t="str">
            <v>QUINGA PINARGO HECTOR EDUARDO </v>
          </cell>
          <cell r="C35">
            <v>1715794069</v>
          </cell>
          <cell r="D35" t="str">
            <v> 3808296/0984073302 </v>
          </cell>
          <cell r="E35" t="str">
            <v>  </v>
          </cell>
          <cell r="F35">
            <v>2550</v>
          </cell>
          <cell r="G35">
            <v>30</v>
          </cell>
          <cell r="H35"/>
          <cell r="I35">
            <v>5158.51</v>
          </cell>
          <cell r="J35">
            <v>5158.51</v>
          </cell>
          <cell r="K35">
            <v>981</v>
          </cell>
          <cell r="L35" t="str">
            <v>E</v>
          </cell>
          <cell r="M35" t="str">
            <v> Vencido </v>
          </cell>
          <cell r="N35" t="str">
            <v> 121-adelante </v>
          </cell>
        </row>
        <row r="36">
          <cell r="A36">
            <v>10004585</v>
          </cell>
          <cell r="B36" t="str">
            <v>RAMOS TOPON MIGUEL ESTEBAN </v>
          </cell>
          <cell r="C36">
            <v>1725574972</v>
          </cell>
          <cell r="D36" t="str">
            <v> 0983583491 </v>
          </cell>
          <cell r="E36" t="str">
            <v> 2340314 </v>
          </cell>
          <cell r="F36">
            <v>1000</v>
          </cell>
          <cell r="G36">
            <v>3</v>
          </cell>
          <cell r="H36">
            <v>56.28</v>
          </cell>
          <cell r="I36">
            <v>424.64</v>
          </cell>
          <cell r="J36">
            <v>424.64</v>
          </cell>
          <cell r="K36">
            <v>695</v>
          </cell>
          <cell r="L36" t="str">
            <v>E</v>
          </cell>
          <cell r="M36" t="str">
            <v> Vencido </v>
          </cell>
          <cell r="N36" t="str">
            <v> 121-adelante </v>
          </cell>
        </row>
        <row r="37">
          <cell r="A37">
            <v>10004928</v>
          </cell>
          <cell r="B37" t="str">
            <v>RODRIGUEZ ALTAMIRANO PACO DANILO </v>
          </cell>
          <cell r="C37">
            <v>1709306839</v>
          </cell>
          <cell r="D37" t="str">
            <v> 0960910555/2952547 </v>
          </cell>
          <cell r="E37" t="str">
            <v> 022818248 </v>
          </cell>
          <cell r="F37">
            <v>1220</v>
          </cell>
          <cell r="G37">
            <v>2</v>
          </cell>
          <cell r="H37">
            <v>61.98</v>
          </cell>
          <cell r="I37">
            <v>177.72</v>
          </cell>
          <cell r="J37">
            <v>177.72</v>
          </cell>
          <cell r="K37">
            <v>340</v>
          </cell>
          <cell r="L37" t="str">
            <v>E</v>
          </cell>
          <cell r="M37" t="str">
            <v> Vencido </v>
          </cell>
          <cell r="N37" t="str">
            <v> 121-adelante </v>
          </cell>
        </row>
        <row r="38">
          <cell r="A38">
            <v>10006026</v>
          </cell>
          <cell r="B38" t="str">
            <v>RUIZ NAJERA EDISON GEOVANNY </v>
          </cell>
          <cell r="C38">
            <v>1714864087</v>
          </cell>
          <cell r="D38" t="str">
            <v> 0992998569/ 0997559405/0984428 </v>
          </cell>
          <cell r="E38" t="str">
            <v>  </v>
          </cell>
          <cell r="F38">
            <v>650</v>
          </cell>
          <cell r="G38">
            <v>5</v>
          </cell>
          <cell r="H38">
            <v>60.26</v>
          </cell>
          <cell r="I38">
            <v>404.97</v>
          </cell>
          <cell r="J38">
            <v>766.16</v>
          </cell>
          <cell r="K38">
            <v>149</v>
          </cell>
          <cell r="L38" t="str">
            <v>E</v>
          </cell>
          <cell r="M38" t="str">
            <v> Vencido </v>
          </cell>
          <cell r="N38" t="str">
            <v> 121-adelante </v>
          </cell>
        </row>
        <row r="39">
          <cell r="A39">
            <v>10005454</v>
          </cell>
          <cell r="B39" t="str">
            <v>RUIZ NAJERA EDISON GEOVANNY </v>
          </cell>
          <cell r="C39">
            <v>1714864087</v>
          </cell>
          <cell r="D39" t="str">
            <v> 0992998569/ 0997559405/0984428 </v>
          </cell>
          <cell r="E39" t="str">
            <v>  </v>
          </cell>
          <cell r="F39">
            <v>1750</v>
          </cell>
          <cell r="G39">
            <v>1</v>
          </cell>
          <cell r="H39">
            <v>113.97</v>
          </cell>
          <cell r="I39">
            <v>144.52000000000001</v>
          </cell>
          <cell r="J39">
            <v>144.52000000000001</v>
          </cell>
          <cell r="K39">
            <v>128</v>
          </cell>
          <cell r="L39" t="str">
            <v>E</v>
          </cell>
          <cell r="M39" t="str">
            <v> Vencido </v>
          </cell>
          <cell r="N39" t="str">
            <v> 121-adelante </v>
          </cell>
        </row>
        <row r="40">
          <cell r="A40">
            <v>10006152</v>
          </cell>
          <cell r="B40" t="str">
            <v>SAFLA UCHUPANTA HIPATIA ELIZABETH </v>
          </cell>
          <cell r="C40">
            <v>1726703489</v>
          </cell>
          <cell r="D40" t="str">
            <v> 0988291923/0939957352 </v>
          </cell>
          <cell r="E40" t="str">
            <v> 0984424432 Lic.Jose Gallardo </v>
          </cell>
          <cell r="F40">
            <v>980</v>
          </cell>
          <cell r="G40">
            <v>5</v>
          </cell>
          <cell r="H40"/>
          <cell r="I40">
            <v>298.13</v>
          </cell>
          <cell r="J40">
            <v>1014.86</v>
          </cell>
          <cell r="K40">
            <v>138</v>
          </cell>
          <cell r="L40" t="str">
            <v>E</v>
          </cell>
          <cell r="M40" t="str">
            <v> Vencido </v>
          </cell>
          <cell r="N40" t="str">
            <v> 46-90 </v>
          </cell>
        </row>
        <row r="41">
          <cell r="A41">
            <v>10004739</v>
          </cell>
          <cell r="B41" t="str">
            <v>SANCHEZ IÑIGUEZ ESPERANZA DEL CARMEN</v>
          </cell>
          <cell r="C41">
            <v>1716101900</v>
          </cell>
          <cell r="D41" t="str">
            <v> 0986772698 </v>
          </cell>
          <cell r="E41" t="str">
            <v>  </v>
          </cell>
          <cell r="F41">
            <v>4719.2700000000004</v>
          </cell>
          <cell r="G41">
            <v>20</v>
          </cell>
          <cell r="H41">
            <v>85.81</v>
          </cell>
          <cell r="I41">
            <v>2203.41</v>
          </cell>
          <cell r="J41">
            <v>6380.01</v>
          </cell>
          <cell r="K41">
            <v>604</v>
          </cell>
          <cell r="L41" t="str">
            <v>E</v>
          </cell>
          <cell r="M41" t="str">
            <v> Vencido </v>
          </cell>
          <cell r="N41" t="str">
            <v> 121-adelante </v>
          </cell>
        </row>
        <row r="42">
          <cell r="A42">
            <v>10004685</v>
          </cell>
          <cell r="B42" t="str">
            <v>SANCHEZ IÑIGUEZ ESPERANZA DEL CARMEN</v>
          </cell>
          <cell r="C42">
            <v>1716101900</v>
          </cell>
          <cell r="D42" t="str">
            <v> 0986772698 </v>
          </cell>
          <cell r="E42" t="str">
            <v>  </v>
          </cell>
          <cell r="F42">
            <v>2900</v>
          </cell>
          <cell r="G42">
            <v>18</v>
          </cell>
          <cell r="H42"/>
          <cell r="I42">
            <v>1348.49</v>
          </cell>
          <cell r="J42">
            <v>3736.77</v>
          </cell>
          <cell r="K42">
            <v>534</v>
          </cell>
          <cell r="L42" t="str">
            <v>E</v>
          </cell>
          <cell r="M42" t="str">
            <v> Vencido </v>
          </cell>
          <cell r="N42" t="str">
            <v> 121-adelante </v>
          </cell>
        </row>
        <row r="43">
          <cell r="A43">
            <v>10005545</v>
          </cell>
          <cell r="B43" t="str">
            <v>SIMALEZA OCAÑA ALEXANDRA PATRICIA </v>
          </cell>
          <cell r="C43">
            <v>1716956279</v>
          </cell>
          <cell r="D43" t="str">
            <v> 0979144472/4523504/0987693270 </v>
          </cell>
          <cell r="E43" t="str">
            <v> 0994096564 </v>
          </cell>
          <cell r="F43">
            <v>6000</v>
          </cell>
          <cell r="G43">
            <v>4</v>
          </cell>
          <cell r="H43"/>
          <cell r="I43">
            <v>677.56</v>
          </cell>
          <cell r="J43">
            <v>4378.97</v>
          </cell>
          <cell r="K43">
            <v>117</v>
          </cell>
          <cell r="L43" t="str">
            <v>D</v>
          </cell>
          <cell r="M43" t="str">
            <v> Moroso </v>
          </cell>
          <cell r="N43" t="str">
            <v> 16-45 </v>
          </cell>
        </row>
        <row r="44">
          <cell r="A44">
            <v>10005304</v>
          </cell>
          <cell r="B44" t="str">
            <v>SUMBA MORENO MIRIAN JEANETH </v>
          </cell>
          <cell r="C44">
            <v>1709516882</v>
          </cell>
          <cell r="D44" t="str">
            <v> 0984517342/0998271147 </v>
          </cell>
          <cell r="E44" t="str">
            <v>  </v>
          </cell>
          <cell r="F44">
            <v>12600</v>
          </cell>
          <cell r="G44">
            <v>17</v>
          </cell>
          <cell r="H44">
            <v>225.42</v>
          </cell>
          <cell r="I44">
            <v>4228.1400000000003</v>
          </cell>
          <cell r="J44">
            <v>16849.04</v>
          </cell>
          <cell r="K44">
            <v>504</v>
          </cell>
          <cell r="L44" t="str">
            <v>E</v>
          </cell>
          <cell r="M44" t="str">
            <v> Vencido </v>
          </cell>
          <cell r="N44" t="str">
            <v> 121-adelante </v>
          </cell>
        </row>
        <row r="45">
          <cell r="A45">
            <v>10005471</v>
          </cell>
          <cell r="B45" t="str">
            <v>TAPIA GOMEZ TERESA DE JESUS </v>
          </cell>
          <cell r="C45">
            <v>501539530</v>
          </cell>
          <cell r="D45" t="str">
            <v> 2347163/0997713409/0982798842 </v>
          </cell>
          <cell r="E45" t="str">
            <v>  </v>
          </cell>
          <cell r="F45">
            <v>4550</v>
          </cell>
          <cell r="G45">
            <v>7</v>
          </cell>
          <cell r="H45">
            <v>129</v>
          </cell>
          <cell r="I45">
            <v>1136.0700000000002</v>
          </cell>
          <cell r="J45">
            <v>4327.25</v>
          </cell>
          <cell r="K45">
            <v>205</v>
          </cell>
          <cell r="L45" t="str">
            <v>E</v>
          </cell>
          <cell r="M45" t="str">
            <v> Vencido </v>
          </cell>
          <cell r="N45" t="str">
            <v> 91-120 </v>
          </cell>
        </row>
        <row r="46">
          <cell r="A46">
            <v>10005806</v>
          </cell>
          <cell r="B46" t="str">
            <v>TAPIA GOMEZ TERESA DE JESUS </v>
          </cell>
          <cell r="C46">
            <v>501539530</v>
          </cell>
          <cell r="D46" t="str">
            <v> 2347163/0997713409/0982798842 </v>
          </cell>
          <cell r="E46" t="str">
            <v>  </v>
          </cell>
          <cell r="F46">
            <v>750</v>
          </cell>
          <cell r="G46">
            <v>5</v>
          </cell>
          <cell r="H46">
            <v>51</v>
          </cell>
          <cell r="I46">
            <v>351.58</v>
          </cell>
          <cell r="J46">
            <v>720.38</v>
          </cell>
          <cell r="K46">
            <v>139</v>
          </cell>
          <cell r="L46" t="str">
            <v>E</v>
          </cell>
          <cell r="M46" t="str">
            <v> Vencido </v>
          </cell>
          <cell r="N46" t="str">
            <v> 121-adelante </v>
          </cell>
        </row>
        <row r="47">
          <cell r="A47">
            <v>10005197</v>
          </cell>
          <cell r="B47" t="str">
            <v>TITUAÑA HARO ZOILA ELIZABETH </v>
          </cell>
          <cell r="C47">
            <v>1722924659</v>
          </cell>
          <cell r="D47" t="str">
            <v> 0986703280 </v>
          </cell>
          <cell r="E47" t="str">
            <v> 2240453 </v>
          </cell>
          <cell r="F47">
            <v>6000</v>
          </cell>
          <cell r="G47">
            <v>1</v>
          </cell>
          <cell r="H47">
            <v>177.85</v>
          </cell>
          <cell r="I47">
            <v>92.84</v>
          </cell>
          <cell r="J47">
            <v>3254.98</v>
          </cell>
          <cell r="K47">
            <v>27</v>
          </cell>
          <cell r="L47" t="str">
            <v>A3</v>
          </cell>
          <cell r="M47" t="str">
            <v> Moroso </v>
          </cell>
          <cell r="N47" t="str">
            <v> 16-45 </v>
          </cell>
        </row>
        <row r="48">
          <cell r="A48">
            <v>10006164</v>
          </cell>
          <cell r="B48" t="str">
            <v>TITUAÑA HARO ZOILA ELIZABETH </v>
          </cell>
          <cell r="C48">
            <v>1722924659</v>
          </cell>
          <cell r="D48" t="str">
            <v> 0986703280 </v>
          </cell>
          <cell r="E48" t="str">
            <v> 2240453 </v>
          </cell>
          <cell r="F48">
            <v>2900</v>
          </cell>
          <cell r="G48">
            <v>2</v>
          </cell>
          <cell r="H48"/>
          <cell r="I48">
            <v>193.41</v>
          </cell>
          <cell r="J48">
            <v>3111.13</v>
          </cell>
          <cell r="K48">
            <v>57</v>
          </cell>
          <cell r="L48" t="str">
            <v>B2</v>
          </cell>
          <cell r="M48" t="str">
            <v> Moroso </v>
          </cell>
          <cell r="N48" t="str">
            <v> 16-45 </v>
          </cell>
        </row>
        <row r="49">
          <cell r="A49">
            <v>10006084</v>
          </cell>
          <cell r="B49" t="str">
            <v>UTRERAS ARMIJO KERLY KATHERINE </v>
          </cell>
          <cell r="C49">
            <v>2300217094</v>
          </cell>
          <cell r="D49" t="str">
            <v> 0962962212 </v>
          </cell>
          <cell r="E49" t="str">
            <v> 0993684485 </v>
          </cell>
          <cell r="F49">
            <v>8650</v>
          </cell>
          <cell r="G49">
            <v>4</v>
          </cell>
          <cell r="H49"/>
          <cell r="I49">
            <v>852.81999999999994</v>
          </cell>
          <cell r="J49">
            <v>8779.1299999999992</v>
          </cell>
          <cell r="K49">
            <v>117</v>
          </cell>
          <cell r="L49" t="str">
            <v>D</v>
          </cell>
          <cell r="M49" t="str">
            <v> Moroso </v>
          </cell>
          <cell r="N49" t="str">
            <v> 16-45 </v>
          </cell>
        </row>
        <row r="50">
          <cell r="A50">
            <v>10005799</v>
          </cell>
          <cell r="B50" t="str">
            <v>VASCO JACOME LEONOR MARIBEL </v>
          </cell>
          <cell r="C50">
            <v>1724609456</v>
          </cell>
          <cell r="D50" t="str">
            <v> 3121829/0985027552/0983171660  </v>
          </cell>
          <cell r="E50" t="str">
            <v> 2072745 </v>
          </cell>
          <cell r="F50">
            <v>5950</v>
          </cell>
          <cell r="G50">
            <v>2</v>
          </cell>
          <cell r="H50"/>
          <cell r="I50">
            <v>314.03999999999996</v>
          </cell>
          <cell r="J50">
            <v>6082.7</v>
          </cell>
          <cell r="K50">
            <v>47</v>
          </cell>
          <cell r="L50" t="str">
            <v>B2</v>
          </cell>
          <cell r="M50" t="str">
            <v> Moroso </v>
          </cell>
          <cell r="N50" t="str">
            <v> 16-45 </v>
          </cell>
        </row>
        <row r="51">
          <cell r="A51">
            <v>10006165</v>
          </cell>
          <cell r="B51" t="str">
            <v>VASCO JACOME LEONOR MARIBEL </v>
          </cell>
          <cell r="C51">
            <v>1724609456</v>
          </cell>
          <cell r="D51" t="str">
            <v> 3121829/0985027552/0983171660  </v>
          </cell>
          <cell r="E51" t="str">
            <v> 2072745 </v>
          </cell>
          <cell r="F51">
            <v>1170</v>
          </cell>
          <cell r="G51">
            <v>2</v>
          </cell>
          <cell r="H51"/>
          <cell r="I51">
            <v>161.87</v>
          </cell>
          <cell r="J51">
            <v>1263.45</v>
          </cell>
          <cell r="K51">
            <v>52</v>
          </cell>
          <cell r="L51" t="str">
            <v>B2</v>
          </cell>
          <cell r="M51" t="str">
            <v> Moroso </v>
          </cell>
          <cell r="N51" t="str">
            <v> 16-45 </v>
          </cell>
        </row>
        <row r="52">
          <cell r="A52">
            <v>10004352</v>
          </cell>
          <cell r="B52" t="str">
            <v>ZAMBRANO ALVAREZ NESTOR FRANCISCO </v>
          </cell>
          <cell r="C52">
            <v>1715617799</v>
          </cell>
          <cell r="D52" t="str">
            <v> 2348453/0984951715 </v>
          </cell>
          <cell r="E52" t="str">
            <v> 0959782083 </v>
          </cell>
          <cell r="F52">
            <v>10000</v>
          </cell>
          <cell r="G52">
            <v>1</v>
          </cell>
          <cell r="H52"/>
          <cell r="I52">
            <v>1446.46</v>
          </cell>
          <cell r="J52">
            <v>1446.46</v>
          </cell>
          <cell r="K52">
            <v>128</v>
          </cell>
          <cell r="L52" t="str">
            <v>E</v>
          </cell>
          <cell r="M52" t="str">
            <v> Vencido </v>
          </cell>
          <cell r="N52" t="str">
            <v> 121-adelante 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1EE63F-C945-4153-9508-194231779C7B}" name="Tabla1" displayName="Tabla1" ref="A1:W51" totalsRowShown="0" headerRowDxfId="26" headerRowBorderDxfId="25" tableBorderDxfId="24" totalsRowBorderDxfId="23">
  <autoFilter ref="A1:W51" xr:uid="{3B1EE63F-C945-4153-9508-194231779C7B}"/>
  <tableColumns count="23">
    <tableColumn id="1" xr3:uid="{0E120050-78BF-4F14-A89B-1DB92B4B5C59}" name="No. Préstamo " dataDxfId="22"/>
    <tableColumn id="2" xr3:uid="{099CB02D-9741-42B7-95DF-6919216752D4}" name="Socio " dataDxfId="21"/>
    <tableColumn id="3" xr3:uid="{32B723B9-B538-460B-AC0A-B4C8714C0B92}" name="Identificación " dataDxfId="20"/>
    <tableColumn id="5" xr3:uid="{76B17368-00CE-42C8-BD3A-8BE91052D18E}" name=" Telf. Casa " dataDxfId="19"/>
    <tableColumn id="6" xr3:uid="{99C960AB-5239-4491-8E4D-5D4B243EDBAA}" name=" Telf. Trab " dataDxfId="18"/>
    <tableColumn id="7" xr3:uid="{D2AD0EF2-26BB-4165-92A2-229F3BC6412A}" name=" Valor Prés. " dataDxfId="17"/>
    <tableColumn id="30" xr3:uid="{7BC693B3-B6FA-4894-9300-E73A3744265B}" name="No.Cuotas Vencidas " dataDxfId="16"/>
    <tableColumn id="31" xr3:uid="{76F8968E-17B3-4FA5-8C68-303D5724BCB8}" name="Valor Cuota" dataDxfId="15"/>
    <tableColumn id="23" xr3:uid="{593F2A4E-F8E4-4820-AA61-F03AC8D1DC7F}" name="Saldo Vencido" dataDxfId="14"/>
    <tableColumn id="13" xr3:uid="{BADF27DF-5BC1-47E4-8289-4950354DF43F}" name=" Saldo Cancelación Total " dataDxfId="13"/>
    <tableColumn id="25" xr3:uid="{D7C7899E-E8C4-4DA6-BDEA-4D68012AFB62}" name="Días Vencidos" dataDxfId="12"/>
    <tableColumn id="26" xr3:uid="{3F582B65-1400-4470-A03D-66827BD33956}" name="Calificación" dataDxfId="11"/>
    <tableColumn id="15" xr3:uid="{F2A949CB-39F0-443E-8182-9BCABD054165}" name=" Estado " dataDxfId="10"/>
    <tableColumn id="32" xr3:uid="{AE441DE8-D8D0-4E93-A057-ED14D90D932F}" name=" Clasificación Cartera " dataDxfId="9">
      <calculatedColumnFormula>VLOOKUP(A:A,[1]Hoja1!A:N,14,0)</calculatedColumnFormula>
    </tableColumn>
    <tableColumn id="28" xr3:uid="{4C2BC955-1C69-4EBC-9419-E053EBC02BC8}" name="Garante 1" dataDxfId="8"/>
    <tableColumn id="17" xr3:uid="{F6528A6F-6804-44BE-9FB0-44B6B64CDE5D}" name=" Dirección " dataDxfId="7"/>
    <tableColumn id="18" xr3:uid="{6EAF3760-D379-43C6-8B4D-D8B1323CF165}" name=" Telf. Casa 2" dataDxfId="6"/>
    <tableColumn id="19" xr3:uid="{40B91889-9814-4066-88CC-2150B171C83D}" name=" Telf. Trab 3" dataDxfId="5"/>
    <tableColumn id="33" xr3:uid="{1B4FB986-982E-41D8-BA56-9F3F8FA2A446}" name=" Garante 2 " dataDxfId="4"/>
    <tableColumn id="34" xr3:uid="{120AC7B0-82DB-4571-B741-C61A45EDDD42}" name=" Dirección 4" dataDxfId="3"/>
    <tableColumn id="35" xr3:uid="{1A0DD1FA-0F52-4DC8-8A8C-4EDC3F04EC87}" name=" Telf. Casa 5" dataDxfId="2"/>
    <tableColumn id="36" xr3:uid="{89867F25-1719-4349-A392-39D6B6DDFD7E}" name=" Telf. Trab 6" dataDxfId="1"/>
    <tableColumn id="4" xr3:uid="{38812D0A-0CBB-43BB-BD21-1D1C27584A97}" name="Dirección 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580D-1FDC-44D7-9630-6D7B7C2752B2}">
  <dimension ref="A1:W51"/>
  <sheetViews>
    <sheetView tabSelected="1" zoomScale="90" zoomScaleNormal="90" workbookViewId="0">
      <selection activeCell="E6" sqref="E6"/>
    </sheetView>
  </sheetViews>
  <sheetFormatPr baseColWidth="10" defaultRowHeight="14.5" x14ac:dyDescent="0.35"/>
  <cols>
    <col min="1" max="1" width="15.54296875" customWidth="1"/>
    <col min="2" max="2" width="40.7265625" customWidth="1"/>
    <col min="3" max="3" width="15.1796875" customWidth="1"/>
    <col min="5" max="5" width="20" customWidth="1"/>
    <col min="6" max="6" width="11.453125" style="17" bestFit="1" customWidth="1"/>
    <col min="7" max="7" width="19.1796875" bestFit="1" customWidth="1"/>
    <col min="8" max="8" width="11.26953125" style="17" bestFit="1" customWidth="1"/>
    <col min="9" max="9" width="13.81640625" style="17" bestFit="1" customWidth="1"/>
    <col min="10" max="10" width="22.81640625" style="17" bestFit="1" customWidth="1"/>
    <col min="11" max="11" width="15.81640625" customWidth="1"/>
    <col min="12" max="12" width="11.1796875" bestFit="1" customWidth="1"/>
    <col min="13" max="13" width="15.453125" bestFit="1" customWidth="1"/>
    <col min="14" max="14" width="19.81640625" bestFit="1" customWidth="1"/>
    <col min="15" max="15" width="51.453125" bestFit="1" customWidth="1"/>
    <col min="16" max="16" width="51.81640625" customWidth="1"/>
    <col min="17" max="17" width="25.453125" bestFit="1" customWidth="1"/>
    <col min="18" max="18" width="13.1796875" bestFit="1" customWidth="1"/>
    <col min="19" max="19" width="18.54296875" customWidth="1"/>
    <col min="20" max="20" width="22.1796875" customWidth="1"/>
    <col min="21" max="21" width="11.26953125" bestFit="1" customWidth="1"/>
    <col min="22" max="22" width="17" customWidth="1"/>
    <col min="23" max="23" width="98.7265625" customWidth="1"/>
    <col min="24" max="24" width="39.7265625" customWidth="1"/>
  </cols>
  <sheetData>
    <row r="1" spans="1:23" s="4" customFormat="1" x14ac:dyDescent="0.35">
      <c r="A1" s="1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14" t="s">
        <v>6</v>
      </c>
      <c r="G1" s="2" t="s">
        <v>253</v>
      </c>
      <c r="H1" s="14" t="s">
        <v>7</v>
      </c>
      <c r="I1" s="14" t="s">
        <v>254</v>
      </c>
      <c r="J1" s="14" t="s">
        <v>8</v>
      </c>
      <c r="K1" s="2" t="s">
        <v>255</v>
      </c>
      <c r="L1" s="2" t="s">
        <v>9</v>
      </c>
      <c r="M1" s="2" t="s">
        <v>10</v>
      </c>
      <c r="N1" s="2" t="s">
        <v>256</v>
      </c>
      <c r="O1" s="2" t="s">
        <v>257</v>
      </c>
      <c r="P1" s="2" t="s">
        <v>11</v>
      </c>
      <c r="Q1" s="2" t="s">
        <v>12</v>
      </c>
      <c r="R1" s="3" t="s">
        <v>13</v>
      </c>
      <c r="S1" s="2" t="s">
        <v>259</v>
      </c>
      <c r="T1" s="2" t="s">
        <v>260</v>
      </c>
      <c r="U1" s="2" t="s">
        <v>261</v>
      </c>
      <c r="V1" s="3" t="s">
        <v>258</v>
      </c>
      <c r="W1" s="2" t="s">
        <v>3</v>
      </c>
    </row>
    <row r="2" spans="1:23" x14ac:dyDescent="0.35">
      <c r="A2" s="5">
        <v>10006152</v>
      </c>
      <c r="B2" s="6" t="s">
        <v>14</v>
      </c>
      <c r="C2" s="7">
        <v>1726703489</v>
      </c>
      <c r="D2" s="6" t="s">
        <v>16</v>
      </c>
      <c r="E2" s="6" t="s">
        <v>17</v>
      </c>
      <c r="F2" s="15">
        <v>980</v>
      </c>
      <c r="G2" s="8">
        <v>5</v>
      </c>
      <c r="H2" s="15">
        <v>0</v>
      </c>
      <c r="I2" s="18">
        <v>298.43</v>
      </c>
      <c r="J2" s="15">
        <v>1016.91</v>
      </c>
      <c r="K2" s="6">
        <v>143</v>
      </c>
      <c r="L2" s="6" t="s">
        <v>248</v>
      </c>
      <c r="M2" s="6" t="s">
        <v>18</v>
      </c>
      <c r="N2" s="6" t="str">
        <f>VLOOKUP(A:A,[1]Hoja1!A:N,14,0)</f>
        <v> 46-90 </v>
      </c>
      <c r="O2" s="6"/>
      <c r="P2" s="6"/>
      <c r="Q2" s="6"/>
      <c r="R2" s="9"/>
      <c r="S2" s="9"/>
      <c r="T2" s="9"/>
      <c r="U2" s="9"/>
      <c r="V2" s="9"/>
      <c r="W2" s="6" t="s">
        <v>15</v>
      </c>
    </row>
    <row r="3" spans="1:23" x14ac:dyDescent="0.35">
      <c r="A3" s="5">
        <v>10006148</v>
      </c>
      <c r="B3" s="6" t="s">
        <v>19</v>
      </c>
      <c r="C3" s="7">
        <v>1717261000</v>
      </c>
      <c r="D3" s="6" t="s">
        <v>21</v>
      </c>
      <c r="E3" s="6" t="s">
        <v>22</v>
      </c>
      <c r="F3" s="15">
        <v>6930</v>
      </c>
      <c r="G3" s="8">
        <v>3</v>
      </c>
      <c r="H3" s="15">
        <v>128.55000000000001</v>
      </c>
      <c r="I3" s="18">
        <v>473.96</v>
      </c>
      <c r="J3" s="15">
        <v>7396.37</v>
      </c>
      <c r="K3" s="6">
        <v>87</v>
      </c>
      <c r="L3" s="6" t="s">
        <v>247</v>
      </c>
      <c r="M3" s="6" t="s">
        <v>23</v>
      </c>
      <c r="N3" s="6" t="str">
        <f>VLOOKUP(A:A,[1]Hoja1!A:N,14,0)</f>
        <v> 16-45 </v>
      </c>
      <c r="O3" s="6" t="s">
        <v>24</v>
      </c>
      <c r="P3" s="6" t="s">
        <v>25</v>
      </c>
      <c r="Q3" s="6" t="s">
        <v>26</v>
      </c>
      <c r="R3" s="9" t="s">
        <v>26</v>
      </c>
      <c r="S3" s="9"/>
      <c r="T3" s="9"/>
      <c r="U3" s="9"/>
      <c r="V3" s="9"/>
      <c r="W3" s="6" t="s">
        <v>20</v>
      </c>
    </row>
    <row r="4" spans="1:23" x14ac:dyDescent="0.35">
      <c r="A4" s="5">
        <v>10006107</v>
      </c>
      <c r="B4" s="6" t="s">
        <v>27</v>
      </c>
      <c r="C4" s="7">
        <v>1717016073</v>
      </c>
      <c r="D4" s="6" t="s">
        <v>29</v>
      </c>
      <c r="E4" s="6" t="s">
        <v>30</v>
      </c>
      <c r="F4" s="15">
        <v>18400</v>
      </c>
      <c r="G4" s="8">
        <v>4</v>
      </c>
      <c r="H4" s="15">
        <v>0</v>
      </c>
      <c r="I4" s="18">
        <v>1876.4</v>
      </c>
      <c r="J4" s="15">
        <v>17804.39</v>
      </c>
      <c r="K4" s="6">
        <v>111</v>
      </c>
      <c r="L4" s="6" t="s">
        <v>249</v>
      </c>
      <c r="M4" s="6" t="s">
        <v>23</v>
      </c>
      <c r="N4" s="6" t="str">
        <f>VLOOKUP(A:A,[1]Hoja1!A:N,14,0)</f>
        <v> 16-45 </v>
      </c>
      <c r="O4" s="6" t="s">
        <v>31</v>
      </c>
      <c r="P4" s="6" t="s">
        <v>32</v>
      </c>
      <c r="Q4" s="6" t="s">
        <v>33</v>
      </c>
      <c r="R4" s="9" t="s">
        <v>34</v>
      </c>
      <c r="S4" s="9"/>
      <c r="T4" s="9"/>
      <c r="U4" s="9"/>
      <c r="V4" s="9"/>
      <c r="W4" s="6" t="s">
        <v>28</v>
      </c>
    </row>
    <row r="5" spans="1:23" x14ac:dyDescent="0.35">
      <c r="A5" s="5">
        <v>10006025</v>
      </c>
      <c r="B5" s="6" t="s">
        <v>35</v>
      </c>
      <c r="C5" s="7">
        <v>1719750117</v>
      </c>
      <c r="D5" s="6" t="s">
        <v>37</v>
      </c>
      <c r="E5" s="6" t="s">
        <v>38</v>
      </c>
      <c r="F5" s="15">
        <v>1850</v>
      </c>
      <c r="G5" s="8">
        <v>6</v>
      </c>
      <c r="H5" s="15">
        <v>65.36</v>
      </c>
      <c r="I5" s="18">
        <v>452.84</v>
      </c>
      <c r="J5" s="15">
        <v>2107.5300000000002</v>
      </c>
      <c r="K5" s="6">
        <v>173</v>
      </c>
      <c r="L5" s="6" t="s">
        <v>248</v>
      </c>
      <c r="M5" s="6" t="s">
        <v>18</v>
      </c>
      <c r="N5" s="6" t="str">
        <f>VLOOKUP(A:A,[1]Hoja1!A:N,14,0)</f>
        <v> 91-120 </v>
      </c>
      <c r="O5" s="6" t="s">
        <v>39</v>
      </c>
      <c r="P5" s="6" t="s">
        <v>40</v>
      </c>
      <c r="Q5" s="6" t="s">
        <v>41</v>
      </c>
      <c r="R5" s="9" t="s">
        <v>34</v>
      </c>
      <c r="S5" s="9"/>
      <c r="T5" s="9"/>
      <c r="U5" s="9"/>
      <c r="V5" s="9"/>
      <c r="W5" s="6" t="s">
        <v>36</v>
      </c>
    </row>
    <row r="6" spans="1:23" x14ac:dyDescent="0.35">
      <c r="A6" s="5">
        <v>10005799</v>
      </c>
      <c r="B6" s="6" t="s">
        <v>42</v>
      </c>
      <c r="C6" s="7">
        <v>1724609456</v>
      </c>
      <c r="D6" s="6" t="s">
        <v>44</v>
      </c>
      <c r="E6" s="6" t="s">
        <v>45</v>
      </c>
      <c r="F6" s="15">
        <v>5950</v>
      </c>
      <c r="G6" s="8">
        <v>2</v>
      </c>
      <c r="H6" s="15">
        <v>0</v>
      </c>
      <c r="I6" s="18">
        <v>314.19</v>
      </c>
      <c r="J6" s="15">
        <v>6100.05</v>
      </c>
      <c r="K6" s="6">
        <v>52</v>
      </c>
      <c r="L6" s="6" t="s">
        <v>250</v>
      </c>
      <c r="M6" s="6" t="s">
        <v>23</v>
      </c>
      <c r="N6" s="6" t="str">
        <f>VLOOKUP(A:A,[1]Hoja1!A:N,14,0)</f>
        <v> 16-45 </v>
      </c>
      <c r="O6" s="6" t="s">
        <v>46</v>
      </c>
      <c r="P6" s="6" t="s">
        <v>47</v>
      </c>
      <c r="Q6" s="6" t="s">
        <v>48</v>
      </c>
      <c r="R6" s="9" t="s">
        <v>34</v>
      </c>
      <c r="S6" s="9"/>
      <c r="T6" s="9"/>
      <c r="U6" s="9"/>
      <c r="V6" s="9"/>
      <c r="W6" s="6" t="s">
        <v>43</v>
      </c>
    </row>
    <row r="7" spans="1:23" x14ac:dyDescent="0.35">
      <c r="A7" s="5">
        <v>10004983</v>
      </c>
      <c r="B7" s="6" t="s">
        <v>49</v>
      </c>
      <c r="C7" s="7">
        <v>602464505</v>
      </c>
      <c r="D7" s="6" t="s">
        <v>51</v>
      </c>
      <c r="E7" s="6" t="s">
        <v>52</v>
      </c>
      <c r="F7" s="15">
        <v>14280</v>
      </c>
      <c r="G7" s="8">
        <v>8</v>
      </c>
      <c r="H7" s="15">
        <v>0</v>
      </c>
      <c r="I7" s="18">
        <v>2596.06</v>
      </c>
      <c r="J7" s="15">
        <v>14398.88</v>
      </c>
      <c r="K7" s="6">
        <v>239</v>
      </c>
      <c r="L7" s="6" t="s">
        <v>248</v>
      </c>
      <c r="M7" s="6" t="s">
        <v>23</v>
      </c>
      <c r="N7" s="6" t="str">
        <f>VLOOKUP(A:A,[1]Hoja1!A:N,14,0)</f>
        <v> 16-45 </v>
      </c>
      <c r="O7" s="6" t="s">
        <v>53</v>
      </c>
      <c r="P7" s="6" t="s">
        <v>54</v>
      </c>
      <c r="Q7" s="6" t="s">
        <v>55</v>
      </c>
      <c r="R7" s="9" t="s">
        <v>34</v>
      </c>
      <c r="S7" s="9"/>
      <c r="T7" s="9"/>
      <c r="U7" s="9"/>
      <c r="V7" s="9"/>
      <c r="W7" s="6" t="s">
        <v>50</v>
      </c>
    </row>
    <row r="8" spans="1:23" x14ac:dyDescent="0.35">
      <c r="A8" s="5">
        <v>10005157</v>
      </c>
      <c r="B8" s="6" t="s">
        <v>56</v>
      </c>
      <c r="C8" s="7">
        <v>1707795280</v>
      </c>
      <c r="D8" s="6" t="s">
        <v>58</v>
      </c>
      <c r="E8" s="6" t="s">
        <v>59</v>
      </c>
      <c r="F8" s="15">
        <v>10000</v>
      </c>
      <c r="G8" s="8">
        <v>10</v>
      </c>
      <c r="H8" s="15">
        <v>0</v>
      </c>
      <c r="I8" s="18">
        <v>3613.58</v>
      </c>
      <c r="J8" s="15">
        <v>6629.83</v>
      </c>
      <c r="K8" s="6">
        <v>302</v>
      </c>
      <c r="L8" s="6" t="s">
        <v>248</v>
      </c>
      <c r="M8" s="6" t="s">
        <v>18</v>
      </c>
      <c r="N8" s="6" t="str">
        <f>VLOOKUP(A:A,[1]Hoja1!A:N,14,0)</f>
        <v> 91-120 </v>
      </c>
      <c r="O8" s="6" t="s">
        <v>60</v>
      </c>
      <c r="P8" s="6" t="s">
        <v>61</v>
      </c>
      <c r="Q8" s="6" t="s">
        <v>62</v>
      </c>
      <c r="R8" s="9" t="s">
        <v>34</v>
      </c>
      <c r="S8" s="9"/>
      <c r="T8" s="9"/>
      <c r="U8" s="9"/>
      <c r="V8" s="9"/>
      <c r="W8" s="6" t="s">
        <v>57</v>
      </c>
    </row>
    <row r="9" spans="1:23" x14ac:dyDescent="0.35">
      <c r="A9" s="5">
        <v>10004957</v>
      </c>
      <c r="B9" s="6" t="s">
        <v>63</v>
      </c>
      <c r="C9" s="7">
        <v>1753447109</v>
      </c>
      <c r="D9" s="6" t="s">
        <v>65</v>
      </c>
      <c r="E9" s="6" t="s">
        <v>34</v>
      </c>
      <c r="F9" s="15">
        <v>6500</v>
      </c>
      <c r="G9" s="8">
        <v>3</v>
      </c>
      <c r="H9" s="15">
        <v>0</v>
      </c>
      <c r="I9" s="18">
        <v>669.25</v>
      </c>
      <c r="J9" s="15">
        <v>2647.57</v>
      </c>
      <c r="K9" s="6">
        <v>83</v>
      </c>
      <c r="L9" s="6" t="s">
        <v>247</v>
      </c>
      <c r="M9" s="6" t="s">
        <v>23</v>
      </c>
      <c r="N9" s="6" t="str">
        <f>VLOOKUP(A:A,[1]Hoja1!A:N,14,0)</f>
        <v> 16-45 </v>
      </c>
      <c r="O9" s="6" t="s">
        <v>66</v>
      </c>
      <c r="P9" s="6" t="s">
        <v>67</v>
      </c>
      <c r="Q9" s="6" t="s">
        <v>68</v>
      </c>
      <c r="R9" s="9" t="s">
        <v>34</v>
      </c>
      <c r="S9" s="9"/>
      <c r="T9" s="9"/>
      <c r="U9" s="9"/>
      <c r="V9" s="9"/>
      <c r="W9" s="6" t="s">
        <v>64</v>
      </c>
    </row>
    <row r="10" spans="1:23" x14ac:dyDescent="0.35">
      <c r="A10" s="5">
        <v>10005818</v>
      </c>
      <c r="B10" s="6" t="s">
        <v>49</v>
      </c>
      <c r="C10" s="7">
        <v>602464505</v>
      </c>
      <c r="D10" s="6" t="s">
        <v>51</v>
      </c>
      <c r="E10" s="6" t="s">
        <v>52</v>
      </c>
      <c r="F10" s="15">
        <v>3270</v>
      </c>
      <c r="G10" s="8">
        <v>3</v>
      </c>
      <c r="H10" s="15">
        <v>0</v>
      </c>
      <c r="I10" s="18">
        <v>282.27</v>
      </c>
      <c r="J10" s="15">
        <v>3035.36</v>
      </c>
      <c r="K10" s="6">
        <v>82</v>
      </c>
      <c r="L10" s="6" t="s">
        <v>247</v>
      </c>
      <c r="M10" s="6" t="s">
        <v>23</v>
      </c>
      <c r="N10" s="6" t="str">
        <f>VLOOKUP(A:A,[1]Hoja1!A:N,14,0)</f>
        <v> 16-45 </v>
      </c>
      <c r="O10" s="6"/>
      <c r="P10" s="6"/>
      <c r="Q10" s="6"/>
      <c r="R10" s="9"/>
      <c r="S10" s="9"/>
      <c r="T10" s="9"/>
      <c r="U10" s="9"/>
      <c r="V10" s="9"/>
      <c r="W10" s="6" t="s">
        <v>50</v>
      </c>
    </row>
    <row r="11" spans="1:23" x14ac:dyDescent="0.35">
      <c r="A11" s="5">
        <v>10005316</v>
      </c>
      <c r="B11" s="6" t="s">
        <v>69</v>
      </c>
      <c r="C11" s="7">
        <v>1712747144</v>
      </c>
      <c r="D11" s="6" t="s">
        <v>71</v>
      </c>
      <c r="E11" s="6" t="s">
        <v>34</v>
      </c>
      <c r="F11" s="15">
        <v>11000</v>
      </c>
      <c r="G11" s="8">
        <v>4</v>
      </c>
      <c r="H11" s="15">
        <v>0</v>
      </c>
      <c r="I11" s="18">
        <v>796.69</v>
      </c>
      <c r="J11" s="15">
        <v>10573.52</v>
      </c>
      <c r="K11" s="6">
        <v>95</v>
      </c>
      <c r="L11" s="6" t="s">
        <v>249</v>
      </c>
      <c r="M11" s="6" t="s">
        <v>18</v>
      </c>
      <c r="N11" s="6" t="str">
        <f>VLOOKUP(A:A,[1]Hoja1!A:N,14,0)</f>
        <v> 16-45 </v>
      </c>
      <c r="O11" s="6" t="s">
        <v>72</v>
      </c>
      <c r="P11" s="6" t="s">
        <v>73</v>
      </c>
      <c r="Q11" s="6" t="s">
        <v>74</v>
      </c>
      <c r="R11" s="9" t="s">
        <v>45</v>
      </c>
      <c r="S11" s="9"/>
      <c r="T11" s="9"/>
      <c r="U11" s="9"/>
      <c r="V11" s="9"/>
      <c r="W11" s="6" t="s">
        <v>70</v>
      </c>
    </row>
    <row r="12" spans="1:23" x14ac:dyDescent="0.35">
      <c r="A12" s="5">
        <v>10005911</v>
      </c>
      <c r="B12" s="6" t="s">
        <v>75</v>
      </c>
      <c r="C12" s="7">
        <v>1719818450</v>
      </c>
      <c r="D12" s="6" t="s">
        <v>77</v>
      </c>
      <c r="E12" s="6" t="s">
        <v>78</v>
      </c>
      <c r="F12" s="15">
        <v>440</v>
      </c>
      <c r="G12" s="8">
        <v>5</v>
      </c>
      <c r="H12" s="15">
        <v>0</v>
      </c>
      <c r="I12" s="18">
        <v>336.47</v>
      </c>
      <c r="J12" s="15">
        <v>240.05</v>
      </c>
      <c r="K12" s="6">
        <v>147</v>
      </c>
      <c r="L12" s="6" t="s">
        <v>248</v>
      </c>
      <c r="M12" s="6" t="s">
        <v>18</v>
      </c>
      <c r="N12" s="6" t="str">
        <f>VLOOKUP(A:A,[1]Hoja1!A:N,14,0)</f>
        <v> 46-90 </v>
      </c>
      <c r="O12" s="6"/>
      <c r="P12" s="6"/>
      <c r="Q12" s="6"/>
      <c r="R12" s="9"/>
      <c r="S12" s="9"/>
      <c r="T12" s="9"/>
      <c r="U12" s="9"/>
      <c r="V12" s="9"/>
      <c r="W12" s="6" t="s">
        <v>76</v>
      </c>
    </row>
    <row r="13" spans="1:23" x14ac:dyDescent="0.35">
      <c r="A13" s="5">
        <v>10005485</v>
      </c>
      <c r="B13" s="6" t="s">
        <v>79</v>
      </c>
      <c r="C13" s="7">
        <v>1711458230</v>
      </c>
      <c r="D13" s="6" t="s">
        <v>81</v>
      </c>
      <c r="E13" s="6" t="s">
        <v>34</v>
      </c>
      <c r="F13" s="15">
        <v>9900</v>
      </c>
      <c r="G13" s="8">
        <v>4</v>
      </c>
      <c r="H13" s="15">
        <v>0</v>
      </c>
      <c r="I13" s="18">
        <v>1182.8</v>
      </c>
      <c r="J13" s="15">
        <v>8455.68</v>
      </c>
      <c r="K13" s="6">
        <v>92</v>
      </c>
      <c r="L13" s="6" t="s">
        <v>249</v>
      </c>
      <c r="M13" s="6" t="s">
        <v>18</v>
      </c>
      <c r="N13" s="6" t="str">
        <f>VLOOKUP(A:A,[1]Hoja1!A:N,14,0)</f>
        <v> 16-45 </v>
      </c>
      <c r="O13" s="6" t="s">
        <v>82</v>
      </c>
      <c r="P13" s="6" t="s">
        <v>83</v>
      </c>
      <c r="Q13" s="6" t="s">
        <v>84</v>
      </c>
      <c r="R13" s="9" t="s">
        <v>34</v>
      </c>
      <c r="S13" s="9"/>
      <c r="T13" s="9"/>
      <c r="U13" s="9"/>
      <c r="V13" s="9"/>
      <c r="W13" s="6" t="s">
        <v>80</v>
      </c>
    </row>
    <row r="14" spans="1:23" x14ac:dyDescent="0.35">
      <c r="A14" s="5">
        <v>10005401</v>
      </c>
      <c r="B14" s="6" t="s">
        <v>85</v>
      </c>
      <c r="C14" s="7">
        <v>1705462909</v>
      </c>
      <c r="D14" s="6" t="s">
        <v>87</v>
      </c>
      <c r="E14" s="6" t="s">
        <v>34</v>
      </c>
      <c r="F14" s="15">
        <v>7600</v>
      </c>
      <c r="G14" s="8">
        <v>4</v>
      </c>
      <c r="H14" s="15">
        <v>0</v>
      </c>
      <c r="I14" s="18">
        <v>593.25</v>
      </c>
      <c r="J14" s="15">
        <v>7731.74</v>
      </c>
      <c r="K14" s="6">
        <v>97</v>
      </c>
      <c r="L14" s="6" t="s">
        <v>249</v>
      </c>
      <c r="M14" s="6" t="s">
        <v>18</v>
      </c>
      <c r="N14" s="6" t="str">
        <f>VLOOKUP(A:A,[1]Hoja1!A:N,14,0)</f>
        <v> 16-45 </v>
      </c>
      <c r="O14" s="6" t="s">
        <v>88</v>
      </c>
      <c r="P14" s="6" t="s">
        <v>89</v>
      </c>
      <c r="Q14" s="6" t="s">
        <v>90</v>
      </c>
      <c r="R14" s="9" t="s">
        <v>34</v>
      </c>
      <c r="S14" s="9"/>
      <c r="T14" s="9"/>
      <c r="U14" s="9"/>
      <c r="V14" s="9"/>
      <c r="W14" s="6" t="s">
        <v>86</v>
      </c>
    </row>
    <row r="15" spans="1:23" x14ac:dyDescent="0.35">
      <c r="A15" s="5">
        <v>10005221</v>
      </c>
      <c r="B15" s="6" t="s">
        <v>91</v>
      </c>
      <c r="C15" s="7">
        <v>1717052904</v>
      </c>
      <c r="D15" s="6" t="s">
        <v>93</v>
      </c>
      <c r="E15" s="6" t="s">
        <v>94</v>
      </c>
      <c r="F15" s="15">
        <v>7000</v>
      </c>
      <c r="G15" s="8">
        <v>4</v>
      </c>
      <c r="H15" s="15">
        <v>0</v>
      </c>
      <c r="I15" s="18">
        <v>809.33</v>
      </c>
      <c r="J15" s="15">
        <v>3952.33</v>
      </c>
      <c r="K15" s="6">
        <v>117</v>
      </c>
      <c r="L15" s="6" t="s">
        <v>249</v>
      </c>
      <c r="M15" s="6" t="s">
        <v>23</v>
      </c>
      <c r="N15" s="6" t="str">
        <f>VLOOKUP(A:A,[1]Hoja1!A:N,14,0)</f>
        <v> 16-45 </v>
      </c>
      <c r="O15" s="6"/>
      <c r="P15" s="6"/>
      <c r="Q15" s="6"/>
      <c r="R15" s="9"/>
      <c r="S15" s="9"/>
      <c r="T15" s="9"/>
      <c r="U15" s="9"/>
      <c r="V15" s="9"/>
      <c r="W15" s="6" t="s">
        <v>92</v>
      </c>
    </row>
    <row r="16" spans="1:23" x14ac:dyDescent="0.35">
      <c r="A16" s="5">
        <v>10006084</v>
      </c>
      <c r="B16" s="6" t="s">
        <v>95</v>
      </c>
      <c r="C16" s="7">
        <v>2300217094</v>
      </c>
      <c r="D16" s="6" t="s">
        <v>97</v>
      </c>
      <c r="E16" s="6" t="s">
        <v>98</v>
      </c>
      <c r="F16" s="15">
        <v>8650</v>
      </c>
      <c r="G16" s="8">
        <v>5</v>
      </c>
      <c r="H16" s="15">
        <v>0</v>
      </c>
      <c r="I16" s="18">
        <v>1098.73</v>
      </c>
      <c r="J16" s="15">
        <v>8821.16</v>
      </c>
      <c r="K16" s="6">
        <v>122</v>
      </c>
      <c r="L16" s="6" t="s">
        <v>248</v>
      </c>
      <c r="M16" s="6" t="s">
        <v>18</v>
      </c>
      <c r="N16" s="6" t="str">
        <f>VLOOKUP(A:A,[1]Hoja1!A:N,14,0)</f>
        <v> 16-45 </v>
      </c>
      <c r="O16" s="6" t="s">
        <v>88</v>
      </c>
      <c r="P16" s="6" t="s">
        <v>89</v>
      </c>
      <c r="Q16" s="6" t="s">
        <v>90</v>
      </c>
      <c r="R16" s="9" t="s">
        <v>34</v>
      </c>
      <c r="S16" s="9"/>
      <c r="T16" s="9"/>
      <c r="U16" s="9"/>
      <c r="V16" s="9"/>
      <c r="W16" s="6" t="s">
        <v>96</v>
      </c>
    </row>
    <row r="17" spans="1:23" x14ac:dyDescent="0.35">
      <c r="A17" s="5">
        <v>10005702</v>
      </c>
      <c r="B17" s="6" t="s">
        <v>99</v>
      </c>
      <c r="C17" s="7">
        <v>1729244432</v>
      </c>
      <c r="D17" s="6" t="s">
        <v>101</v>
      </c>
      <c r="E17" s="6" t="s">
        <v>101</v>
      </c>
      <c r="F17" s="15">
        <v>1500</v>
      </c>
      <c r="G17" s="8">
        <v>7</v>
      </c>
      <c r="H17" s="15">
        <v>118.59</v>
      </c>
      <c r="I17" s="18">
        <v>958.74</v>
      </c>
      <c r="J17" s="15">
        <v>544.74</v>
      </c>
      <c r="K17" s="6">
        <v>223</v>
      </c>
      <c r="L17" s="6" t="s">
        <v>248</v>
      </c>
      <c r="M17" s="6" t="s">
        <v>18</v>
      </c>
      <c r="N17" s="6" t="str">
        <f>VLOOKUP(A:A,[1]Hoja1!A:N,14,0)</f>
        <v> 121-adelante </v>
      </c>
      <c r="O17" s="6" t="s">
        <v>102</v>
      </c>
      <c r="P17" s="6" t="s">
        <v>103</v>
      </c>
      <c r="Q17" s="6" t="s">
        <v>104</v>
      </c>
      <c r="R17" s="9" t="s">
        <v>34</v>
      </c>
      <c r="S17" s="9"/>
      <c r="T17" s="9"/>
      <c r="U17" s="9"/>
      <c r="V17" s="9"/>
      <c r="W17" s="6" t="s">
        <v>100</v>
      </c>
    </row>
    <row r="18" spans="1:23" x14ac:dyDescent="0.35">
      <c r="A18" s="5">
        <v>10005428</v>
      </c>
      <c r="B18" s="6" t="s">
        <v>105</v>
      </c>
      <c r="C18" s="7">
        <v>1716234610</v>
      </c>
      <c r="D18" s="6" t="s">
        <v>107</v>
      </c>
      <c r="E18" s="6" t="s">
        <v>108</v>
      </c>
      <c r="F18" s="15">
        <v>10000</v>
      </c>
      <c r="G18" s="8">
        <v>5</v>
      </c>
      <c r="H18" s="15">
        <v>282.91000000000003</v>
      </c>
      <c r="I18" s="18">
        <v>1291.67</v>
      </c>
      <c r="J18" s="15">
        <v>7021.03</v>
      </c>
      <c r="K18" s="6">
        <v>122</v>
      </c>
      <c r="L18" s="6" t="s">
        <v>248</v>
      </c>
      <c r="M18" s="6" t="s">
        <v>18</v>
      </c>
      <c r="N18" s="6" t="str">
        <f>VLOOKUP(A:A,[1]Hoja1!A:N,14,0)</f>
        <v> 16-45 </v>
      </c>
      <c r="O18" s="6" t="s">
        <v>109</v>
      </c>
      <c r="P18" s="6" t="s">
        <v>110</v>
      </c>
      <c r="Q18" s="6" t="s">
        <v>111</v>
      </c>
      <c r="R18" s="9" t="s">
        <v>34</v>
      </c>
      <c r="S18" s="9"/>
      <c r="T18" s="9"/>
      <c r="U18" s="9"/>
      <c r="V18" s="9"/>
      <c r="W18" s="6" t="s">
        <v>106</v>
      </c>
    </row>
    <row r="19" spans="1:23" x14ac:dyDescent="0.35">
      <c r="A19" s="5">
        <v>10005545</v>
      </c>
      <c r="B19" s="6" t="s">
        <v>112</v>
      </c>
      <c r="C19" s="7">
        <v>1716956279</v>
      </c>
      <c r="D19" s="6" t="s">
        <v>114</v>
      </c>
      <c r="E19" s="6" t="s">
        <v>115</v>
      </c>
      <c r="F19" s="15">
        <v>6000</v>
      </c>
      <c r="G19" s="8">
        <v>5</v>
      </c>
      <c r="H19" s="15">
        <v>0</v>
      </c>
      <c r="I19" s="18">
        <v>872.08999999999992</v>
      </c>
      <c r="J19" s="15">
        <v>4405.6899999999996</v>
      </c>
      <c r="K19" s="6">
        <v>122</v>
      </c>
      <c r="L19" s="6" t="s">
        <v>248</v>
      </c>
      <c r="M19" s="6" t="s">
        <v>18</v>
      </c>
      <c r="N19" s="6" t="str">
        <f>VLOOKUP(A:A,[1]Hoja1!A:N,14,0)</f>
        <v> 16-45 </v>
      </c>
      <c r="O19" s="6" t="s">
        <v>116</v>
      </c>
      <c r="P19" s="6" t="s">
        <v>117</v>
      </c>
      <c r="Q19" s="6" t="s">
        <v>118</v>
      </c>
      <c r="R19" s="9" t="s">
        <v>119</v>
      </c>
      <c r="S19" s="9"/>
      <c r="T19" s="9"/>
      <c r="U19" s="9"/>
      <c r="V19" s="9"/>
      <c r="W19" s="6" t="s">
        <v>113</v>
      </c>
    </row>
    <row r="20" spans="1:23" x14ac:dyDescent="0.35">
      <c r="A20" s="5">
        <v>10005606</v>
      </c>
      <c r="B20" s="6" t="s">
        <v>120</v>
      </c>
      <c r="C20" s="7">
        <v>1317772810</v>
      </c>
      <c r="D20" s="6" t="s">
        <v>122</v>
      </c>
      <c r="E20" s="6" t="s">
        <v>34</v>
      </c>
      <c r="F20" s="15">
        <v>5000</v>
      </c>
      <c r="G20" s="8">
        <v>8</v>
      </c>
      <c r="H20" s="15">
        <v>165.1</v>
      </c>
      <c r="I20" s="18">
        <v>1460.67</v>
      </c>
      <c r="J20" s="15">
        <v>4617.13</v>
      </c>
      <c r="K20" s="6">
        <v>223</v>
      </c>
      <c r="L20" s="6" t="s">
        <v>248</v>
      </c>
      <c r="M20" s="6" t="s">
        <v>18</v>
      </c>
      <c r="N20" s="6" t="str">
        <f>VLOOKUP(A:A,[1]Hoja1!A:N,14,0)</f>
        <v> 121-adelante </v>
      </c>
      <c r="O20" s="6" t="s">
        <v>123</v>
      </c>
      <c r="P20" s="6" t="s">
        <v>124</v>
      </c>
      <c r="Q20" s="6" t="s">
        <v>125</v>
      </c>
      <c r="R20" s="9" t="s">
        <v>34</v>
      </c>
      <c r="S20" s="9"/>
      <c r="T20" s="9"/>
      <c r="U20" s="9"/>
      <c r="V20" s="9"/>
      <c r="W20" s="6" t="s">
        <v>121</v>
      </c>
    </row>
    <row r="21" spans="1:23" x14ac:dyDescent="0.35">
      <c r="A21" s="5">
        <v>10005471</v>
      </c>
      <c r="B21" s="6" t="s">
        <v>126</v>
      </c>
      <c r="C21" s="7">
        <v>501539530</v>
      </c>
      <c r="D21" s="6" t="s">
        <v>128</v>
      </c>
      <c r="E21" s="6" t="s">
        <v>34</v>
      </c>
      <c r="F21" s="15">
        <v>4550</v>
      </c>
      <c r="G21" s="8">
        <v>7</v>
      </c>
      <c r="H21" s="15">
        <v>129</v>
      </c>
      <c r="I21" s="18">
        <v>1136.8699999999999</v>
      </c>
      <c r="J21" s="15">
        <v>4339.05</v>
      </c>
      <c r="K21" s="6">
        <v>210</v>
      </c>
      <c r="L21" s="6" t="s">
        <v>248</v>
      </c>
      <c r="M21" s="6" t="s">
        <v>18</v>
      </c>
      <c r="N21" s="6" t="str">
        <f>VLOOKUP(A:A,[1]Hoja1!A:N,14,0)</f>
        <v> 91-120 </v>
      </c>
      <c r="O21" s="6" t="s">
        <v>129</v>
      </c>
      <c r="P21" s="6" t="s">
        <v>130</v>
      </c>
      <c r="Q21" s="6" t="s">
        <v>131</v>
      </c>
      <c r="R21" s="9" t="s">
        <v>34</v>
      </c>
      <c r="S21" s="9"/>
      <c r="T21" s="9"/>
      <c r="U21" s="9"/>
      <c r="V21" s="9"/>
      <c r="W21" s="6" t="s">
        <v>127</v>
      </c>
    </row>
    <row r="22" spans="1:23" x14ac:dyDescent="0.35">
      <c r="A22" s="5">
        <v>10006063</v>
      </c>
      <c r="B22" s="6" t="s">
        <v>132</v>
      </c>
      <c r="C22" s="7">
        <v>1725975617</v>
      </c>
      <c r="D22" s="6" t="s">
        <v>134</v>
      </c>
      <c r="E22" s="6" t="s">
        <v>135</v>
      </c>
      <c r="F22" s="15">
        <v>7950</v>
      </c>
      <c r="G22" s="8">
        <v>4</v>
      </c>
      <c r="H22" s="15">
        <v>0</v>
      </c>
      <c r="I22" s="18">
        <v>886.78</v>
      </c>
      <c r="J22" s="15">
        <v>8321.9</v>
      </c>
      <c r="K22" s="6">
        <v>101</v>
      </c>
      <c r="L22" s="6" t="s">
        <v>249</v>
      </c>
      <c r="M22" s="6" t="s">
        <v>23</v>
      </c>
      <c r="N22" s="6" t="str">
        <f>VLOOKUP(A:A,[1]Hoja1!A:N,14,0)</f>
        <v> 6-15 </v>
      </c>
      <c r="O22" s="6" t="s">
        <v>136</v>
      </c>
      <c r="P22" s="6" t="s">
        <v>137</v>
      </c>
      <c r="Q22" s="6" t="s">
        <v>138</v>
      </c>
      <c r="R22" s="9" t="s">
        <v>138</v>
      </c>
      <c r="S22" s="9"/>
      <c r="T22" s="9"/>
      <c r="U22" s="9"/>
      <c r="V22" s="9"/>
      <c r="W22" s="6" t="s">
        <v>133</v>
      </c>
    </row>
    <row r="23" spans="1:23" x14ac:dyDescent="0.35">
      <c r="A23" s="5">
        <v>10005740</v>
      </c>
      <c r="B23" s="6" t="s">
        <v>75</v>
      </c>
      <c r="C23" s="7">
        <v>1719818450</v>
      </c>
      <c r="D23" s="6" t="s">
        <v>77</v>
      </c>
      <c r="E23" s="6" t="s">
        <v>78</v>
      </c>
      <c r="F23" s="15">
        <v>6970</v>
      </c>
      <c r="G23" s="8">
        <v>8</v>
      </c>
      <c r="H23" s="15">
        <v>202.34</v>
      </c>
      <c r="I23" s="18">
        <v>1578.1100000000001</v>
      </c>
      <c r="J23" s="15">
        <v>6205</v>
      </c>
      <c r="K23" s="6">
        <v>238</v>
      </c>
      <c r="L23" s="6" t="s">
        <v>248</v>
      </c>
      <c r="M23" s="6" t="s">
        <v>18</v>
      </c>
      <c r="N23" s="6" t="str">
        <f>VLOOKUP(A:A,[1]Hoja1!A:N,14,0)</f>
        <v> 91-120 </v>
      </c>
      <c r="O23" s="6"/>
      <c r="P23" s="6"/>
      <c r="Q23" s="6"/>
      <c r="R23" s="9"/>
      <c r="S23" s="9"/>
      <c r="T23" s="9"/>
      <c r="U23" s="9"/>
      <c r="V23" s="9"/>
      <c r="W23" s="6" t="s">
        <v>76</v>
      </c>
    </row>
    <row r="24" spans="1:23" x14ac:dyDescent="0.35">
      <c r="A24" s="5">
        <v>10004879</v>
      </c>
      <c r="B24" s="6" t="s">
        <v>139</v>
      </c>
      <c r="C24" s="7">
        <v>1705953568</v>
      </c>
      <c r="D24" s="6" t="s">
        <v>141</v>
      </c>
      <c r="E24" s="6" t="s">
        <v>142</v>
      </c>
      <c r="F24" s="15">
        <v>11800</v>
      </c>
      <c r="G24" s="8">
        <v>5</v>
      </c>
      <c r="H24" s="15">
        <v>0</v>
      </c>
      <c r="I24" s="18">
        <v>1208.56</v>
      </c>
      <c r="J24" s="15">
        <v>11346.52</v>
      </c>
      <c r="K24" s="6">
        <v>127</v>
      </c>
      <c r="L24" s="6" t="s">
        <v>248</v>
      </c>
      <c r="M24" s="6" t="s">
        <v>18</v>
      </c>
      <c r="N24" s="6" t="str">
        <f>VLOOKUP(A:A,[1]Hoja1!A:N,14,0)</f>
        <v> 16-45 </v>
      </c>
      <c r="O24" s="6" t="s">
        <v>143</v>
      </c>
      <c r="P24" s="6" t="s">
        <v>144</v>
      </c>
      <c r="Q24" s="6" t="s">
        <v>145</v>
      </c>
      <c r="R24" s="9" t="s">
        <v>34</v>
      </c>
      <c r="S24" s="9"/>
      <c r="T24" s="9"/>
      <c r="U24" s="9"/>
      <c r="V24" s="9"/>
      <c r="W24" s="6" t="s">
        <v>140</v>
      </c>
    </row>
    <row r="25" spans="1:23" x14ac:dyDescent="0.35">
      <c r="A25" s="5">
        <v>10006039</v>
      </c>
      <c r="B25" s="6" t="s">
        <v>146</v>
      </c>
      <c r="C25" s="7">
        <v>1720240959</v>
      </c>
      <c r="D25" s="6" t="s">
        <v>148</v>
      </c>
      <c r="E25" s="6" t="s">
        <v>34</v>
      </c>
      <c r="F25" s="15">
        <v>7200</v>
      </c>
      <c r="G25" s="8">
        <v>8</v>
      </c>
      <c r="H25" s="15">
        <v>0</v>
      </c>
      <c r="I25" s="18">
        <v>1458.4299999999998</v>
      </c>
      <c r="J25" s="15">
        <v>7310.88</v>
      </c>
      <c r="K25" s="6">
        <v>241</v>
      </c>
      <c r="L25" s="6" t="s">
        <v>248</v>
      </c>
      <c r="M25" s="6" t="s">
        <v>18</v>
      </c>
      <c r="N25" s="6" t="str">
        <f>VLOOKUP(A:A,[1]Hoja1!A:N,14,0)</f>
        <v> 46-90 </v>
      </c>
      <c r="O25" s="6" t="s">
        <v>149</v>
      </c>
      <c r="P25" s="6" t="s">
        <v>150</v>
      </c>
      <c r="Q25" s="6" t="s">
        <v>151</v>
      </c>
      <c r="R25" s="9" t="s">
        <v>34</v>
      </c>
      <c r="S25" s="9"/>
      <c r="T25" s="9"/>
      <c r="U25" s="9"/>
      <c r="V25" s="9"/>
      <c r="W25" s="6" t="s">
        <v>147</v>
      </c>
    </row>
    <row r="26" spans="1:23" x14ac:dyDescent="0.35">
      <c r="A26" s="5">
        <v>10006165</v>
      </c>
      <c r="B26" s="6" t="s">
        <v>42</v>
      </c>
      <c r="C26" s="7">
        <v>1724609456</v>
      </c>
      <c r="D26" s="6" t="s">
        <v>44</v>
      </c>
      <c r="E26" s="6" t="s">
        <v>45</v>
      </c>
      <c r="F26" s="15">
        <v>1170</v>
      </c>
      <c r="G26" s="8">
        <v>2</v>
      </c>
      <c r="H26" s="15">
        <v>0</v>
      </c>
      <c r="I26" s="18">
        <v>162.01999999999998</v>
      </c>
      <c r="J26" s="15">
        <v>1267</v>
      </c>
      <c r="K26" s="6">
        <v>57</v>
      </c>
      <c r="L26" s="6" t="s">
        <v>250</v>
      </c>
      <c r="M26" s="6" t="s">
        <v>23</v>
      </c>
      <c r="N26" s="6" t="str">
        <f>VLOOKUP(A:A,[1]Hoja1!A:N,14,0)</f>
        <v> 16-45 </v>
      </c>
      <c r="O26" s="6"/>
      <c r="P26" s="6"/>
      <c r="Q26" s="6"/>
      <c r="R26" s="9"/>
      <c r="S26" s="9"/>
      <c r="T26" s="9"/>
      <c r="U26" s="9"/>
      <c r="V26" s="9"/>
      <c r="W26" s="6" t="s">
        <v>43</v>
      </c>
    </row>
    <row r="27" spans="1:23" x14ac:dyDescent="0.35">
      <c r="A27" s="5">
        <v>10005948</v>
      </c>
      <c r="B27" s="6" t="s">
        <v>105</v>
      </c>
      <c r="C27" s="7">
        <v>1716234610</v>
      </c>
      <c r="D27" s="6" t="s">
        <v>107</v>
      </c>
      <c r="E27" s="6" t="s">
        <v>108</v>
      </c>
      <c r="F27" s="15">
        <v>1500</v>
      </c>
      <c r="G27" s="8">
        <v>4</v>
      </c>
      <c r="H27" s="15">
        <v>75.760000000000005</v>
      </c>
      <c r="I27" s="18">
        <v>326.13</v>
      </c>
      <c r="J27" s="15">
        <v>1195.57</v>
      </c>
      <c r="K27" s="6">
        <v>102</v>
      </c>
      <c r="L27" s="6" t="s">
        <v>249</v>
      </c>
      <c r="M27" s="6" t="s">
        <v>18</v>
      </c>
      <c r="N27" s="6" t="str">
        <f>VLOOKUP(A:A,[1]Hoja1!A:N,14,0)</f>
        <v> 16-45 </v>
      </c>
      <c r="O27" s="6"/>
      <c r="P27" s="6"/>
      <c r="Q27" s="6"/>
      <c r="R27" s="9"/>
      <c r="S27" s="9"/>
      <c r="T27" s="9"/>
      <c r="U27" s="9"/>
      <c r="V27" s="9"/>
      <c r="W27" s="6" t="s">
        <v>106</v>
      </c>
    </row>
    <row r="28" spans="1:23" x14ac:dyDescent="0.35">
      <c r="A28" s="5">
        <v>10006094</v>
      </c>
      <c r="B28" s="6" t="s">
        <v>152</v>
      </c>
      <c r="C28" s="7">
        <v>1723951305</v>
      </c>
      <c r="D28" s="6" t="s">
        <v>154</v>
      </c>
      <c r="E28" s="6" t="s">
        <v>155</v>
      </c>
      <c r="F28" s="15">
        <v>20000</v>
      </c>
      <c r="G28" s="8">
        <v>6</v>
      </c>
      <c r="H28" s="15">
        <v>0</v>
      </c>
      <c r="I28" s="18">
        <v>2279.13</v>
      </c>
      <c r="J28" s="15">
        <v>21222.13</v>
      </c>
      <c r="K28" s="6">
        <v>162</v>
      </c>
      <c r="L28" s="6" t="s">
        <v>248</v>
      </c>
      <c r="M28" s="6" t="s">
        <v>18</v>
      </c>
      <c r="N28" s="6" t="str">
        <f>VLOOKUP(A:A,[1]Hoja1!A:N,14,0)</f>
        <v> 16-45 </v>
      </c>
      <c r="O28" s="6" t="s">
        <v>102</v>
      </c>
      <c r="P28" s="6" t="s">
        <v>103</v>
      </c>
      <c r="Q28" s="6" t="s">
        <v>104</v>
      </c>
      <c r="R28" s="9" t="s">
        <v>34</v>
      </c>
      <c r="S28" s="9" t="s">
        <v>262</v>
      </c>
      <c r="T28" s="9" t="s">
        <v>263</v>
      </c>
      <c r="U28" s="9" t="s">
        <v>264</v>
      </c>
      <c r="V28" s="9" t="s">
        <v>34</v>
      </c>
      <c r="W28" s="6" t="s">
        <v>153</v>
      </c>
    </row>
    <row r="29" spans="1:23" x14ac:dyDescent="0.35">
      <c r="A29" s="5">
        <v>10004783</v>
      </c>
      <c r="B29" s="6" t="s">
        <v>156</v>
      </c>
      <c r="C29" s="7">
        <v>1802760122</v>
      </c>
      <c r="D29" s="6" t="s">
        <v>158</v>
      </c>
      <c r="E29" s="6" t="s">
        <v>159</v>
      </c>
      <c r="F29" s="15">
        <v>500</v>
      </c>
      <c r="G29" s="8">
        <v>5</v>
      </c>
      <c r="H29" s="15">
        <v>49.78</v>
      </c>
      <c r="I29" s="18">
        <v>547.55999999999995</v>
      </c>
      <c r="J29" s="15">
        <v>547.55999999999995</v>
      </c>
      <c r="K29" s="6">
        <v>1011</v>
      </c>
      <c r="L29" s="6" t="s">
        <v>248</v>
      </c>
      <c r="M29" s="6" t="s">
        <v>18</v>
      </c>
      <c r="N29" s="6" t="str">
        <f>VLOOKUP(A:A,[1]Hoja1!A:N,14,0)</f>
        <v> 121-adelante </v>
      </c>
      <c r="O29" s="6"/>
      <c r="P29" s="6"/>
      <c r="Q29" s="6"/>
      <c r="R29" s="9"/>
      <c r="S29" s="9"/>
      <c r="T29" s="9"/>
      <c r="U29" s="9"/>
      <c r="V29" s="9"/>
      <c r="W29" s="6" t="s">
        <v>157</v>
      </c>
    </row>
    <row r="30" spans="1:23" x14ac:dyDescent="0.35">
      <c r="A30" s="5">
        <v>10005041</v>
      </c>
      <c r="B30" s="6" t="s">
        <v>160</v>
      </c>
      <c r="C30" s="7">
        <v>1715794069</v>
      </c>
      <c r="D30" s="6" t="s">
        <v>162</v>
      </c>
      <c r="E30" s="6" t="s">
        <v>34</v>
      </c>
      <c r="F30" s="15">
        <v>2550</v>
      </c>
      <c r="G30" s="8">
        <v>30</v>
      </c>
      <c r="H30" s="15">
        <v>0</v>
      </c>
      <c r="I30" s="18">
        <v>5167.96</v>
      </c>
      <c r="J30" s="15">
        <v>5167.96</v>
      </c>
      <c r="K30" s="6">
        <v>986</v>
      </c>
      <c r="L30" s="6" t="s">
        <v>248</v>
      </c>
      <c r="M30" s="6" t="s">
        <v>18</v>
      </c>
      <c r="N30" s="6" t="str">
        <f>VLOOKUP(A:A,[1]Hoja1!A:N,14,0)</f>
        <v> 121-adelante </v>
      </c>
      <c r="O30" s="6"/>
      <c r="P30" s="6"/>
      <c r="Q30" s="6"/>
      <c r="R30" s="9"/>
      <c r="S30" s="9"/>
      <c r="T30" s="9"/>
      <c r="U30" s="9"/>
      <c r="V30" s="9"/>
      <c r="W30" s="6" t="s">
        <v>161</v>
      </c>
    </row>
    <row r="31" spans="1:23" x14ac:dyDescent="0.35">
      <c r="A31" s="5">
        <v>10005215</v>
      </c>
      <c r="B31" s="6" t="s">
        <v>163</v>
      </c>
      <c r="C31" s="7">
        <v>1314002559</v>
      </c>
      <c r="D31" s="6" t="s">
        <v>165</v>
      </c>
      <c r="E31" s="6" t="s">
        <v>34</v>
      </c>
      <c r="F31" s="15">
        <v>1960</v>
      </c>
      <c r="G31" s="8">
        <v>24</v>
      </c>
      <c r="H31" s="15">
        <v>104.06</v>
      </c>
      <c r="I31" s="18">
        <v>3528.05</v>
      </c>
      <c r="J31" s="15">
        <v>3528.05</v>
      </c>
      <c r="K31" s="6">
        <v>726</v>
      </c>
      <c r="L31" s="6" t="s">
        <v>248</v>
      </c>
      <c r="M31" s="6" t="s">
        <v>18</v>
      </c>
      <c r="N31" s="6" t="str">
        <f>VLOOKUP(A:A,[1]Hoja1!A:N,14,0)</f>
        <v> 121-adelante </v>
      </c>
      <c r="O31" s="6" t="s">
        <v>166</v>
      </c>
      <c r="P31" s="6" t="s">
        <v>167</v>
      </c>
      <c r="Q31" s="6" t="s">
        <v>168</v>
      </c>
      <c r="R31" s="9" t="s">
        <v>34</v>
      </c>
      <c r="S31" s="9"/>
      <c r="T31" s="9"/>
      <c r="U31" s="9"/>
      <c r="V31" s="9"/>
      <c r="W31" s="6" t="s">
        <v>164</v>
      </c>
    </row>
    <row r="32" spans="1:23" x14ac:dyDescent="0.35">
      <c r="A32" s="5">
        <v>10004585</v>
      </c>
      <c r="B32" s="6" t="s">
        <v>169</v>
      </c>
      <c r="C32" s="7">
        <v>1725574972</v>
      </c>
      <c r="D32" s="6" t="s">
        <v>171</v>
      </c>
      <c r="E32" s="6" t="s">
        <v>172</v>
      </c>
      <c r="F32" s="15">
        <v>1000</v>
      </c>
      <c r="G32" s="8">
        <v>3</v>
      </c>
      <c r="H32" s="15">
        <v>56.28</v>
      </c>
      <c r="I32" s="18">
        <v>425.39</v>
      </c>
      <c r="J32" s="15">
        <v>425.39</v>
      </c>
      <c r="K32" s="6">
        <v>700</v>
      </c>
      <c r="L32" s="6" t="s">
        <v>248</v>
      </c>
      <c r="M32" s="6" t="s">
        <v>18</v>
      </c>
      <c r="N32" s="6" t="str">
        <f>VLOOKUP(A:A,[1]Hoja1!A:N,14,0)</f>
        <v> 121-adelante </v>
      </c>
      <c r="O32" s="6" t="s">
        <v>173</v>
      </c>
      <c r="P32" s="6" t="s">
        <v>174</v>
      </c>
      <c r="Q32" s="6" t="s">
        <v>175</v>
      </c>
      <c r="R32" s="9" t="s">
        <v>34</v>
      </c>
      <c r="S32" s="9"/>
      <c r="T32" s="9"/>
      <c r="U32" s="9"/>
      <c r="V32" s="9"/>
      <c r="W32" s="6" t="s">
        <v>170</v>
      </c>
    </row>
    <row r="33" spans="1:23" x14ac:dyDescent="0.35">
      <c r="A33" s="5">
        <v>10004739</v>
      </c>
      <c r="B33" s="6" t="s">
        <v>176</v>
      </c>
      <c r="C33" s="7">
        <v>1716101900</v>
      </c>
      <c r="D33" s="6" t="s">
        <v>178</v>
      </c>
      <c r="E33" s="6" t="s">
        <v>34</v>
      </c>
      <c r="F33" s="15">
        <v>4719.2700000000004</v>
      </c>
      <c r="G33" s="8">
        <v>20</v>
      </c>
      <c r="H33" s="15">
        <v>85.81</v>
      </c>
      <c r="I33" s="18">
        <v>2206.8000000000002</v>
      </c>
      <c r="J33" s="15">
        <v>6391.95</v>
      </c>
      <c r="K33" s="6">
        <v>609</v>
      </c>
      <c r="L33" s="6" t="s">
        <v>248</v>
      </c>
      <c r="M33" s="6" t="s">
        <v>18</v>
      </c>
      <c r="N33" s="6" t="str">
        <f>VLOOKUP(A:A,[1]Hoja1!A:N,14,0)</f>
        <v> 121-adelante </v>
      </c>
      <c r="O33" s="6"/>
      <c r="P33" s="6"/>
      <c r="Q33" s="6"/>
      <c r="R33" s="9"/>
      <c r="S33" s="9"/>
      <c r="T33" s="9"/>
      <c r="U33" s="9"/>
      <c r="V33" s="9"/>
      <c r="W33" s="6" t="s">
        <v>177</v>
      </c>
    </row>
    <row r="34" spans="1:23" x14ac:dyDescent="0.35">
      <c r="A34" s="5">
        <v>10004685</v>
      </c>
      <c r="B34" s="6" t="s">
        <v>176</v>
      </c>
      <c r="C34" s="7">
        <v>1716101900</v>
      </c>
      <c r="D34" s="6" t="s">
        <v>178</v>
      </c>
      <c r="E34" s="6" t="s">
        <v>34</v>
      </c>
      <c r="F34" s="15">
        <v>2900</v>
      </c>
      <c r="G34" s="8">
        <v>18</v>
      </c>
      <c r="H34" s="15">
        <v>0</v>
      </c>
      <c r="I34" s="18">
        <v>1349.22</v>
      </c>
      <c r="J34" s="15">
        <v>3742.65</v>
      </c>
      <c r="K34" s="6">
        <v>539</v>
      </c>
      <c r="L34" s="6" t="s">
        <v>248</v>
      </c>
      <c r="M34" s="6" t="s">
        <v>18</v>
      </c>
      <c r="N34" s="6" t="str">
        <f>VLOOKUP(A:A,[1]Hoja1!A:N,14,0)</f>
        <v> 121-adelante </v>
      </c>
      <c r="O34" s="6"/>
      <c r="P34" s="6"/>
      <c r="Q34" s="6"/>
      <c r="R34" s="9"/>
      <c r="S34" s="9"/>
      <c r="T34" s="9"/>
      <c r="U34" s="9"/>
      <c r="V34" s="9"/>
      <c r="W34" s="6" t="s">
        <v>177</v>
      </c>
    </row>
    <row r="35" spans="1:23" x14ac:dyDescent="0.35">
      <c r="A35" s="5">
        <v>10005304</v>
      </c>
      <c r="B35" s="6" t="s">
        <v>179</v>
      </c>
      <c r="C35" s="7">
        <v>1709516882</v>
      </c>
      <c r="D35" s="6" t="s">
        <v>181</v>
      </c>
      <c r="E35" s="6" t="s">
        <v>34</v>
      </c>
      <c r="F35" s="15">
        <v>12600</v>
      </c>
      <c r="G35" s="8">
        <v>17</v>
      </c>
      <c r="H35" s="15">
        <v>225.42</v>
      </c>
      <c r="I35" s="18">
        <v>4230.29</v>
      </c>
      <c r="J35" s="15">
        <v>16876.84</v>
      </c>
      <c r="K35" s="6">
        <v>509</v>
      </c>
      <c r="L35" s="6" t="s">
        <v>248</v>
      </c>
      <c r="M35" s="6" t="s">
        <v>18</v>
      </c>
      <c r="N35" s="6" t="str">
        <f>VLOOKUP(A:A,[1]Hoja1!A:N,14,0)</f>
        <v> 121-adelante </v>
      </c>
      <c r="O35" s="6" t="s">
        <v>182</v>
      </c>
      <c r="P35" s="6" t="s">
        <v>183</v>
      </c>
      <c r="Q35" s="6" t="s">
        <v>184</v>
      </c>
      <c r="R35" s="9" t="s">
        <v>34</v>
      </c>
      <c r="S35" s="9"/>
      <c r="T35" s="9"/>
      <c r="U35" s="9"/>
      <c r="V35" s="9"/>
      <c r="W35" s="6" t="s">
        <v>180</v>
      </c>
    </row>
    <row r="36" spans="1:23" x14ac:dyDescent="0.35">
      <c r="A36" s="5">
        <v>10005609</v>
      </c>
      <c r="B36" s="6" t="s">
        <v>185</v>
      </c>
      <c r="C36" s="7">
        <v>1752934123</v>
      </c>
      <c r="D36" s="6" t="s">
        <v>187</v>
      </c>
      <c r="E36" s="6" t="s">
        <v>188</v>
      </c>
      <c r="F36" s="15">
        <v>560</v>
      </c>
      <c r="G36" s="8">
        <v>14</v>
      </c>
      <c r="H36" s="15">
        <v>45.2</v>
      </c>
      <c r="I36" s="18">
        <v>1069.22</v>
      </c>
      <c r="J36" s="15">
        <v>1069.22</v>
      </c>
      <c r="K36" s="6">
        <v>483</v>
      </c>
      <c r="L36" s="6" t="s">
        <v>248</v>
      </c>
      <c r="M36" s="6" t="s">
        <v>18</v>
      </c>
      <c r="N36" s="6" t="str">
        <f>VLOOKUP(A:A,[1]Hoja1!A:N,14,0)</f>
        <v> 121-adelante </v>
      </c>
      <c r="O36" s="6" t="s">
        <v>189</v>
      </c>
      <c r="P36" s="6" t="s">
        <v>190</v>
      </c>
      <c r="Q36" s="6" t="s">
        <v>191</v>
      </c>
      <c r="R36" s="9" t="s">
        <v>192</v>
      </c>
      <c r="S36" s="9"/>
      <c r="T36" s="9"/>
      <c r="U36" s="9"/>
      <c r="V36" s="9"/>
      <c r="W36" s="6" t="s">
        <v>186</v>
      </c>
    </row>
    <row r="37" spans="1:23" x14ac:dyDescent="0.35">
      <c r="A37" s="5">
        <v>10004916</v>
      </c>
      <c r="B37" s="6" t="s">
        <v>193</v>
      </c>
      <c r="C37" s="7">
        <v>1711959120</v>
      </c>
      <c r="D37" s="6" t="s">
        <v>195</v>
      </c>
      <c r="E37" s="6" t="s">
        <v>196</v>
      </c>
      <c r="F37" s="15">
        <v>6850</v>
      </c>
      <c r="G37" s="8">
        <v>5</v>
      </c>
      <c r="H37" s="15">
        <v>368.34</v>
      </c>
      <c r="I37" s="18">
        <v>2702.36</v>
      </c>
      <c r="J37" s="15">
        <v>2702.36</v>
      </c>
      <c r="K37" s="6">
        <v>457</v>
      </c>
      <c r="L37" s="6" t="s">
        <v>248</v>
      </c>
      <c r="M37" s="6" t="s">
        <v>18</v>
      </c>
      <c r="N37" s="6" t="str">
        <f>VLOOKUP(A:A,[1]Hoja1!A:N,14,0)</f>
        <v> 121-adelante </v>
      </c>
      <c r="O37" s="6" t="s">
        <v>197</v>
      </c>
      <c r="P37" s="6" t="s">
        <v>198</v>
      </c>
      <c r="Q37" s="6" t="s">
        <v>199</v>
      </c>
      <c r="R37" s="9" t="s">
        <v>34</v>
      </c>
      <c r="S37" s="9"/>
      <c r="T37" s="9"/>
      <c r="U37" s="9"/>
      <c r="V37" s="9"/>
      <c r="W37" s="6" t="s">
        <v>194</v>
      </c>
    </row>
    <row r="38" spans="1:23" x14ac:dyDescent="0.35">
      <c r="A38" s="5">
        <v>10005323</v>
      </c>
      <c r="B38" s="6" t="s">
        <v>185</v>
      </c>
      <c r="C38" s="7">
        <v>1752934123</v>
      </c>
      <c r="D38" s="6" t="s">
        <v>187</v>
      </c>
      <c r="E38" s="6" t="s">
        <v>188</v>
      </c>
      <c r="F38" s="15">
        <v>5600</v>
      </c>
      <c r="G38" s="8">
        <v>15</v>
      </c>
      <c r="H38" s="15">
        <v>125.39</v>
      </c>
      <c r="I38" s="18">
        <v>2194.2800000000002</v>
      </c>
      <c r="J38" s="15">
        <v>7937.6</v>
      </c>
      <c r="K38" s="6">
        <v>432</v>
      </c>
      <c r="L38" s="6" t="s">
        <v>248</v>
      </c>
      <c r="M38" s="6" t="s">
        <v>18</v>
      </c>
      <c r="N38" s="6" t="str">
        <f>VLOOKUP(A:A,[1]Hoja1!A:N,14,0)</f>
        <v> 121-adelante </v>
      </c>
      <c r="O38" s="6" t="s">
        <v>189</v>
      </c>
      <c r="P38" s="6" t="s">
        <v>190</v>
      </c>
      <c r="Q38" s="6" t="s">
        <v>191</v>
      </c>
      <c r="R38" s="9" t="s">
        <v>192</v>
      </c>
      <c r="S38" s="9"/>
      <c r="T38" s="9"/>
      <c r="U38" s="9"/>
      <c r="V38" s="9"/>
      <c r="W38" s="6" t="s">
        <v>186</v>
      </c>
    </row>
    <row r="39" spans="1:23" x14ac:dyDescent="0.35">
      <c r="A39" s="5">
        <v>10005618</v>
      </c>
      <c r="B39" s="6" t="s">
        <v>200</v>
      </c>
      <c r="C39" s="7">
        <v>919878447</v>
      </c>
      <c r="D39" s="6" t="s">
        <v>202</v>
      </c>
      <c r="E39" s="6" t="s">
        <v>203</v>
      </c>
      <c r="F39" s="15">
        <v>2400</v>
      </c>
      <c r="G39" s="8">
        <v>15</v>
      </c>
      <c r="H39" s="15">
        <v>79.06</v>
      </c>
      <c r="I39" s="18">
        <v>1583.01</v>
      </c>
      <c r="J39" s="15">
        <v>3350.31</v>
      </c>
      <c r="K39" s="6">
        <v>431</v>
      </c>
      <c r="L39" s="6" t="s">
        <v>248</v>
      </c>
      <c r="M39" s="6" t="s">
        <v>18</v>
      </c>
      <c r="N39" s="6" t="str">
        <f>VLOOKUP(A:A,[1]Hoja1!A:N,14,0)</f>
        <v> 121-adelante </v>
      </c>
      <c r="O39" s="6"/>
      <c r="P39" s="6"/>
      <c r="Q39" s="6"/>
      <c r="R39" s="9"/>
      <c r="S39" s="9"/>
      <c r="T39" s="9"/>
      <c r="U39" s="9"/>
      <c r="V39" s="9"/>
      <c r="W39" s="6" t="s">
        <v>201</v>
      </c>
    </row>
    <row r="40" spans="1:23" x14ac:dyDescent="0.35">
      <c r="A40" s="5">
        <v>10005619</v>
      </c>
      <c r="B40" s="6" t="s">
        <v>204</v>
      </c>
      <c r="C40" s="7">
        <v>2300258783</v>
      </c>
      <c r="D40" s="6" t="s">
        <v>206</v>
      </c>
      <c r="E40" s="6" t="s">
        <v>207</v>
      </c>
      <c r="F40" s="15">
        <v>3000</v>
      </c>
      <c r="G40" s="8">
        <v>14</v>
      </c>
      <c r="H40" s="15">
        <v>0</v>
      </c>
      <c r="I40" s="18">
        <v>2711.78</v>
      </c>
      <c r="J40" s="15">
        <v>3600.56</v>
      </c>
      <c r="K40" s="6">
        <v>410</v>
      </c>
      <c r="L40" s="6" t="s">
        <v>248</v>
      </c>
      <c r="M40" s="6" t="s">
        <v>18</v>
      </c>
      <c r="N40" s="6" t="str">
        <f>VLOOKUP(A:A,[1]Hoja1!A:N,14,0)</f>
        <v> 121-adelante </v>
      </c>
      <c r="O40" s="6" t="s">
        <v>208</v>
      </c>
      <c r="P40" s="6" t="s">
        <v>209</v>
      </c>
      <c r="Q40" s="6" t="s">
        <v>210</v>
      </c>
      <c r="R40" s="9" t="s">
        <v>34</v>
      </c>
      <c r="S40" s="9"/>
      <c r="T40" s="9"/>
      <c r="U40" s="9"/>
      <c r="V40" s="9"/>
      <c r="W40" s="6" t="s">
        <v>205</v>
      </c>
    </row>
    <row r="41" spans="1:23" x14ac:dyDescent="0.35">
      <c r="A41" s="5">
        <v>10004928</v>
      </c>
      <c r="B41" s="6" t="s">
        <v>211</v>
      </c>
      <c r="C41" s="7">
        <v>1709306839</v>
      </c>
      <c r="D41" s="6" t="s">
        <v>213</v>
      </c>
      <c r="E41" s="6" t="s">
        <v>214</v>
      </c>
      <c r="F41" s="15">
        <v>1220</v>
      </c>
      <c r="G41" s="8">
        <v>2</v>
      </c>
      <c r="H41" s="15">
        <v>61.98</v>
      </c>
      <c r="I41" s="18">
        <v>177.87</v>
      </c>
      <c r="J41" s="15">
        <v>177.87</v>
      </c>
      <c r="K41" s="6">
        <v>345</v>
      </c>
      <c r="L41" s="6" t="s">
        <v>248</v>
      </c>
      <c r="M41" s="6" t="s">
        <v>18</v>
      </c>
      <c r="N41" s="6" t="str">
        <f>VLOOKUP(A:A,[1]Hoja1!A:N,14,0)</f>
        <v> 121-adelante </v>
      </c>
      <c r="O41" s="6" t="s">
        <v>215</v>
      </c>
      <c r="P41" s="6" t="s">
        <v>216</v>
      </c>
      <c r="Q41" s="6" t="s">
        <v>217</v>
      </c>
      <c r="R41" s="9" t="s">
        <v>34</v>
      </c>
      <c r="S41" s="9"/>
      <c r="T41" s="9"/>
      <c r="U41" s="9"/>
      <c r="V41" s="9"/>
      <c r="W41" s="6" t="s">
        <v>212</v>
      </c>
    </row>
    <row r="42" spans="1:23" x14ac:dyDescent="0.35">
      <c r="A42" s="5">
        <v>10005666</v>
      </c>
      <c r="B42" s="6" t="s">
        <v>56</v>
      </c>
      <c r="C42" s="7">
        <v>1707795280</v>
      </c>
      <c r="D42" s="6" t="s">
        <v>58</v>
      </c>
      <c r="E42" s="6" t="s">
        <v>59</v>
      </c>
      <c r="F42" s="15">
        <v>6200</v>
      </c>
      <c r="G42" s="8">
        <v>11</v>
      </c>
      <c r="H42" s="15">
        <v>0</v>
      </c>
      <c r="I42" s="18">
        <v>2463.38</v>
      </c>
      <c r="J42" s="15">
        <v>7297.67</v>
      </c>
      <c r="K42" s="6">
        <v>317</v>
      </c>
      <c r="L42" s="6" t="s">
        <v>248</v>
      </c>
      <c r="M42" s="6" t="s">
        <v>18</v>
      </c>
      <c r="N42" s="6" t="str">
        <f>VLOOKUP(A:A,[1]Hoja1!A:N,14,0)</f>
        <v> 121-adelante </v>
      </c>
      <c r="O42" s="6"/>
      <c r="P42" s="6"/>
      <c r="Q42" s="6"/>
      <c r="R42" s="9"/>
      <c r="S42" s="9"/>
      <c r="T42" s="9"/>
      <c r="U42" s="9"/>
      <c r="V42" s="9"/>
      <c r="W42" s="6" t="s">
        <v>57</v>
      </c>
    </row>
    <row r="43" spans="1:23" x14ac:dyDescent="0.35">
      <c r="A43" s="5">
        <v>10005819</v>
      </c>
      <c r="B43" s="6" t="s">
        <v>218</v>
      </c>
      <c r="C43" s="7">
        <v>1716783301</v>
      </c>
      <c r="D43" s="6" t="s">
        <v>220</v>
      </c>
      <c r="E43" s="6" t="s">
        <v>221</v>
      </c>
      <c r="F43" s="15">
        <v>700</v>
      </c>
      <c r="G43" s="8">
        <v>4</v>
      </c>
      <c r="H43" s="15">
        <v>124.03</v>
      </c>
      <c r="I43" s="18">
        <v>654.88</v>
      </c>
      <c r="J43" s="15">
        <v>654.88</v>
      </c>
      <c r="K43" s="6">
        <v>312</v>
      </c>
      <c r="L43" s="6" t="s">
        <v>248</v>
      </c>
      <c r="M43" s="6" t="s">
        <v>18</v>
      </c>
      <c r="N43" s="6" t="str">
        <f>VLOOKUP(A:A,[1]Hoja1!A:N,14,0)</f>
        <v> 121-adelante </v>
      </c>
      <c r="O43" s="6"/>
      <c r="P43" s="6"/>
      <c r="Q43" s="6"/>
      <c r="R43" s="9"/>
      <c r="S43" s="9"/>
      <c r="T43" s="9"/>
      <c r="U43" s="9"/>
      <c r="V43" s="9"/>
      <c r="W43" s="6" t="s">
        <v>219</v>
      </c>
    </row>
    <row r="44" spans="1:23" x14ac:dyDescent="0.35">
      <c r="A44" s="5">
        <v>10005917</v>
      </c>
      <c r="B44" s="6" t="s">
        <v>56</v>
      </c>
      <c r="C44" s="7">
        <v>1707795280</v>
      </c>
      <c r="D44" s="6" t="s">
        <v>58</v>
      </c>
      <c r="E44" s="6" t="s">
        <v>59</v>
      </c>
      <c r="F44" s="15">
        <v>3455</v>
      </c>
      <c r="G44" s="8">
        <v>9</v>
      </c>
      <c r="H44" s="15">
        <v>114.99</v>
      </c>
      <c r="I44" s="18">
        <v>1260.1199999999999</v>
      </c>
      <c r="J44" s="15">
        <v>4455.16</v>
      </c>
      <c r="K44" s="6">
        <v>254</v>
      </c>
      <c r="L44" s="6" t="s">
        <v>248</v>
      </c>
      <c r="M44" s="6" t="s">
        <v>18</v>
      </c>
      <c r="N44" s="6" t="str">
        <f>VLOOKUP(A:A,[1]Hoja1!A:N,14,0)</f>
        <v> 121-adelante </v>
      </c>
      <c r="O44" s="6"/>
      <c r="P44" s="6"/>
      <c r="Q44" s="6"/>
      <c r="R44" s="9"/>
      <c r="S44" s="9"/>
      <c r="T44" s="9"/>
      <c r="U44" s="9"/>
      <c r="V44" s="9"/>
      <c r="W44" s="6" t="s">
        <v>57</v>
      </c>
    </row>
    <row r="45" spans="1:23" x14ac:dyDescent="0.35">
      <c r="A45" s="5">
        <v>10006026</v>
      </c>
      <c r="B45" s="6" t="s">
        <v>222</v>
      </c>
      <c r="C45" s="7">
        <v>1714864087</v>
      </c>
      <c r="D45" s="6" t="s">
        <v>224</v>
      </c>
      <c r="E45" s="6" t="s">
        <v>34</v>
      </c>
      <c r="F45" s="15">
        <v>650</v>
      </c>
      <c r="G45" s="8">
        <v>6</v>
      </c>
      <c r="H45" s="15">
        <v>60.26</v>
      </c>
      <c r="I45" s="18">
        <v>490.77</v>
      </c>
      <c r="J45" s="15">
        <v>793.11</v>
      </c>
      <c r="K45" s="6">
        <v>154</v>
      </c>
      <c r="L45" s="6" t="s">
        <v>248</v>
      </c>
      <c r="M45" s="6" t="s">
        <v>18</v>
      </c>
      <c r="N45" s="6" t="str">
        <f>VLOOKUP(A:A,[1]Hoja1!A:N,14,0)</f>
        <v> 121-adelante </v>
      </c>
      <c r="O45" s="6"/>
      <c r="P45" s="6"/>
      <c r="Q45" s="6"/>
      <c r="R45" s="9"/>
      <c r="S45" s="9"/>
      <c r="T45" s="9"/>
      <c r="U45" s="9"/>
      <c r="V45" s="9"/>
      <c r="W45" s="6" t="s">
        <v>223</v>
      </c>
    </row>
    <row r="46" spans="1:23" x14ac:dyDescent="0.35">
      <c r="A46" s="5">
        <v>10005806</v>
      </c>
      <c r="B46" s="6" t="s">
        <v>126</v>
      </c>
      <c r="C46" s="7">
        <v>501539530</v>
      </c>
      <c r="D46" s="6" t="s">
        <v>128</v>
      </c>
      <c r="E46" s="6" t="s">
        <v>34</v>
      </c>
      <c r="F46" s="15">
        <v>750</v>
      </c>
      <c r="G46" s="8">
        <v>5</v>
      </c>
      <c r="H46" s="15">
        <v>51</v>
      </c>
      <c r="I46" s="18">
        <v>352.33</v>
      </c>
      <c r="J46" s="15">
        <v>722.13</v>
      </c>
      <c r="K46" s="6">
        <v>144</v>
      </c>
      <c r="L46" s="6" t="s">
        <v>248</v>
      </c>
      <c r="M46" s="6" t="s">
        <v>18</v>
      </c>
      <c r="N46" s="6" t="str">
        <f>VLOOKUP(A:A,[1]Hoja1!A:N,14,0)</f>
        <v> 121-adelante </v>
      </c>
      <c r="O46" s="6"/>
      <c r="P46" s="6"/>
      <c r="Q46" s="6"/>
      <c r="R46" s="9"/>
      <c r="S46" s="9"/>
      <c r="T46" s="9"/>
      <c r="U46" s="9"/>
      <c r="V46" s="9"/>
      <c r="W46" s="6" t="s">
        <v>127</v>
      </c>
    </row>
    <row r="47" spans="1:23" x14ac:dyDescent="0.35">
      <c r="A47" s="5">
        <v>10004352</v>
      </c>
      <c r="B47" s="6" t="s">
        <v>225</v>
      </c>
      <c r="C47" s="7">
        <v>1715617799</v>
      </c>
      <c r="D47" s="6" t="s">
        <v>227</v>
      </c>
      <c r="E47" s="6" t="s">
        <v>228</v>
      </c>
      <c r="F47" s="15">
        <v>10000</v>
      </c>
      <c r="G47" s="8">
        <v>1</v>
      </c>
      <c r="H47" s="15">
        <v>0</v>
      </c>
      <c r="I47" s="18">
        <v>1449.11</v>
      </c>
      <c r="J47" s="15">
        <v>1449.11</v>
      </c>
      <c r="K47" s="6">
        <v>133</v>
      </c>
      <c r="L47" s="6" t="s">
        <v>248</v>
      </c>
      <c r="M47" s="6" t="s">
        <v>18</v>
      </c>
      <c r="N47" s="6" t="str">
        <f>VLOOKUP(A:A,[1]Hoja1!A:N,14,0)</f>
        <v> 121-adelante </v>
      </c>
      <c r="O47" s="6" t="s">
        <v>229</v>
      </c>
      <c r="P47" s="6" t="s">
        <v>230</v>
      </c>
      <c r="Q47" s="6" t="s">
        <v>231</v>
      </c>
      <c r="R47" s="9" t="s">
        <v>232</v>
      </c>
      <c r="S47" s="9"/>
      <c r="T47" s="9"/>
      <c r="U47" s="9"/>
      <c r="V47" s="9"/>
      <c r="W47" s="6" t="s">
        <v>226</v>
      </c>
    </row>
    <row r="48" spans="1:23" x14ac:dyDescent="0.35">
      <c r="A48" s="5">
        <v>10005454</v>
      </c>
      <c r="B48" s="6" t="s">
        <v>222</v>
      </c>
      <c r="C48" s="7">
        <v>1714864087</v>
      </c>
      <c r="D48" s="6" t="s">
        <v>224</v>
      </c>
      <c r="E48" s="6" t="s">
        <v>34</v>
      </c>
      <c r="F48" s="15">
        <v>1750</v>
      </c>
      <c r="G48" s="8">
        <v>1</v>
      </c>
      <c r="H48" s="15">
        <v>113.97</v>
      </c>
      <c r="I48" s="18">
        <v>144.82</v>
      </c>
      <c r="J48" s="15">
        <v>144.82</v>
      </c>
      <c r="K48" s="6">
        <v>133</v>
      </c>
      <c r="L48" s="6" t="s">
        <v>248</v>
      </c>
      <c r="M48" s="6" t="s">
        <v>18</v>
      </c>
      <c r="N48" s="6" t="str">
        <f>VLOOKUP(A:A,[1]Hoja1!A:N,14,0)</f>
        <v> 121-adelante </v>
      </c>
      <c r="O48" s="6" t="s">
        <v>233</v>
      </c>
      <c r="P48" s="6" t="s">
        <v>234</v>
      </c>
      <c r="Q48" s="6" t="s">
        <v>235</v>
      </c>
      <c r="R48" s="9" t="s">
        <v>34</v>
      </c>
      <c r="S48" s="9"/>
      <c r="T48" s="9"/>
      <c r="U48" s="9"/>
      <c r="V48" s="9"/>
      <c r="W48" s="6" t="s">
        <v>223</v>
      </c>
    </row>
    <row r="49" spans="1:23" x14ac:dyDescent="0.35">
      <c r="A49" s="5">
        <v>10005197</v>
      </c>
      <c r="B49" s="6" t="s">
        <v>236</v>
      </c>
      <c r="C49" s="7">
        <v>1722924659</v>
      </c>
      <c r="D49" s="6" t="s">
        <v>238</v>
      </c>
      <c r="E49" s="6" t="s">
        <v>239</v>
      </c>
      <c r="F49" s="15">
        <v>6000</v>
      </c>
      <c r="G49" s="8">
        <v>2</v>
      </c>
      <c r="H49" s="15">
        <v>177.85</v>
      </c>
      <c r="I49" s="18">
        <v>191.58</v>
      </c>
      <c r="J49" s="15">
        <v>3185.4</v>
      </c>
      <c r="K49" s="6">
        <v>32</v>
      </c>
      <c r="L49" s="6" t="s">
        <v>251</v>
      </c>
      <c r="M49" s="6" t="s">
        <v>18</v>
      </c>
      <c r="N49" s="6" t="str">
        <f>VLOOKUP(A:A,[1]Hoja1!A:N,14,0)</f>
        <v> 16-45 </v>
      </c>
      <c r="O49" s="6" t="s">
        <v>240</v>
      </c>
      <c r="P49" s="6" t="s">
        <v>241</v>
      </c>
      <c r="Q49" s="6" t="s">
        <v>242</v>
      </c>
      <c r="R49" s="9" t="s">
        <v>243</v>
      </c>
      <c r="S49" s="9"/>
      <c r="T49" s="9"/>
      <c r="U49" s="9"/>
      <c r="V49" s="9"/>
      <c r="W49" s="6" t="s">
        <v>237</v>
      </c>
    </row>
    <row r="50" spans="1:23" x14ac:dyDescent="0.35">
      <c r="A50" s="5">
        <v>10006164</v>
      </c>
      <c r="B50" s="6" t="s">
        <v>236</v>
      </c>
      <c r="C50" s="7">
        <v>1722924659</v>
      </c>
      <c r="D50" s="6" t="s">
        <v>238</v>
      </c>
      <c r="E50" s="6" t="s">
        <v>239</v>
      </c>
      <c r="F50" s="15">
        <v>2900</v>
      </c>
      <c r="G50" s="8">
        <v>2</v>
      </c>
      <c r="H50" s="15">
        <v>0</v>
      </c>
      <c r="I50" s="18">
        <v>192.23</v>
      </c>
      <c r="J50" s="15">
        <v>3133.56</v>
      </c>
      <c r="K50" s="6">
        <v>32</v>
      </c>
      <c r="L50" s="6" t="s">
        <v>251</v>
      </c>
      <c r="M50" s="6" t="s">
        <v>18</v>
      </c>
      <c r="N50" s="6" t="str">
        <f>VLOOKUP(A:A,[1]Hoja1!A:N,14,0)</f>
        <v> 16-45 </v>
      </c>
      <c r="O50" s="6"/>
      <c r="P50" s="6"/>
      <c r="Q50" s="6"/>
      <c r="R50" s="9"/>
      <c r="S50" s="9"/>
      <c r="T50" s="9"/>
      <c r="U50" s="9"/>
      <c r="V50" s="9"/>
      <c r="W50" s="6" t="s">
        <v>237</v>
      </c>
    </row>
    <row r="51" spans="1:23" x14ac:dyDescent="0.35">
      <c r="A51" s="10">
        <v>10006253</v>
      </c>
      <c r="B51" s="11" t="s">
        <v>79</v>
      </c>
      <c r="C51" s="12">
        <v>1711458230</v>
      </c>
      <c r="D51" s="11" t="s">
        <v>81</v>
      </c>
      <c r="E51" s="11" t="s">
        <v>34</v>
      </c>
      <c r="F51" s="16">
        <v>2970</v>
      </c>
      <c r="G51" s="8">
        <v>1</v>
      </c>
      <c r="H51" s="15">
        <v>0</v>
      </c>
      <c r="I51" s="18">
        <v>80.63</v>
      </c>
      <c r="J51" s="16">
        <v>3214.15</v>
      </c>
      <c r="K51" s="6">
        <v>11</v>
      </c>
      <c r="L51" s="6" t="s">
        <v>252</v>
      </c>
      <c r="M51" s="11" t="s">
        <v>23</v>
      </c>
      <c r="N51" s="6" t="str">
        <f>VLOOKUP(A:A,[1]Hoja1!A:N,14,0)</f>
        <v> 6-15 </v>
      </c>
      <c r="O51" s="11" t="s">
        <v>244</v>
      </c>
      <c r="P51" s="11" t="s">
        <v>245</v>
      </c>
      <c r="Q51" s="11" t="s">
        <v>246</v>
      </c>
      <c r="R51" s="13" t="s">
        <v>34</v>
      </c>
      <c r="S51" s="9"/>
      <c r="T51" s="9"/>
      <c r="U51" s="9"/>
      <c r="V51" s="9"/>
      <c r="W51" s="11" t="s">
        <v>80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Egas</dc:creator>
  <cp:lastModifiedBy>Fernando Escuntar</cp:lastModifiedBy>
  <dcterms:created xsi:type="dcterms:W3CDTF">2024-01-16T18:50:39Z</dcterms:created>
  <dcterms:modified xsi:type="dcterms:W3CDTF">2024-01-17T13:51:30Z</dcterms:modified>
</cp:coreProperties>
</file>